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B196" i="1"/>
  <c r="A196" i="1"/>
  <c r="B186" i="1"/>
  <c r="A186" i="1"/>
  <c r="J185" i="1"/>
  <c r="J196" i="1"/>
  <c r="I185" i="1"/>
  <c r="I196" i="1"/>
  <c r="H185" i="1"/>
  <c r="G185" i="1"/>
  <c r="F185" i="1"/>
  <c r="F196" i="1"/>
  <c r="B177" i="1"/>
  <c r="A177" i="1"/>
  <c r="B167" i="1"/>
  <c r="A167" i="1"/>
  <c r="J166" i="1"/>
  <c r="I166" i="1"/>
  <c r="I177" i="1"/>
  <c r="H166" i="1"/>
  <c r="H177" i="1"/>
  <c r="G166" i="1"/>
  <c r="G177" i="1"/>
  <c r="F166" i="1"/>
  <c r="F177" i="1"/>
  <c r="B158" i="1"/>
  <c r="A158" i="1"/>
  <c r="B148" i="1"/>
  <c r="A148" i="1"/>
  <c r="J147" i="1"/>
  <c r="J158" i="1"/>
  <c r="I147" i="1"/>
  <c r="I158" i="1"/>
  <c r="H147" i="1"/>
  <c r="G147" i="1"/>
  <c r="G158" i="1"/>
  <c r="F147" i="1"/>
  <c r="F158" i="1"/>
  <c r="B139" i="1"/>
  <c r="A139" i="1"/>
  <c r="B129" i="1"/>
  <c r="A129" i="1"/>
  <c r="J128" i="1"/>
  <c r="J139" i="1"/>
  <c r="I128" i="1"/>
  <c r="H128" i="1"/>
  <c r="H139" i="1"/>
  <c r="G128" i="1"/>
  <c r="G139" i="1"/>
  <c r="F128" i="1"/>
  <c r="F139" i="1"/>
  <c r="B120" i="1"/>
  <c r="A120" i="1"/>
  <c r="B110" i="1"/>
  <c r="A110" i="1"/>
  <c r="J120" i="1"/>
  <c r="G120" i="1"/>
  <c r="F120" i="1"/>
  <c r="B101" i="1"/>
  <c r="A101" i="1"/>
  <c r="B91" i="1"/>
  <c r="A91" i="1"/>
  <c r="J90" i="1"/>
  <c r="J101" i="1"/>
  <c r="I90" i="1"/>
  <c r="I101" i="1"/>
  <c r="H90" i="1"/>
  <c r="H101" i="1"/>
  <c r="G90" i="1"/>
  <c r="G101" i="1"/>
  <c r="F90" i="1"/>
  <c r="B82" i="1"/>
  <c r="A82" i="1"/>
  <c r="B72" i="1"/>
  <c r="A72" i="1"/>
  <c r="J71" i="1"/>
  <c r="J82" i="1"/>
  <c r="I71" i="1"/>
  <c r="I82" i="1"/>
  <c r="H71" i="1"/>
  <c r="H82" i="1"/>
  <c r="G71" i="1"/>
  <c r="G82" i="1"/>
  <c r="F71" i="1"/>
  <c r="F82" i="1"/>
  <c r="B63" i="1"/>
  <c r="A63" i="1"/>
  <c r="B53" i="1"/>
  <c r="A53" i="1"/>
  <c r="J52" i="1"/>
  <c r="J63" i="1"/>
  <c r="I52" i="1"/>
  <c r="I63" i="1"/>
  <c r="H52" i="1"/>
  <c r="H63" i="1"/>
  <c r="G52" i="1"/>
  <c r="G63" i="1"/>
  <c r="F52" i="1"/>
  <c r="F63" i="1"/>
  <c r="B44" i="1"/>
  <c r="A44" i="1"/>
  <c r="B34" i="1"/>
  <c r="A34" i="1"/>
  <c r="J33" i="1"/>
  <c r="I33" i="1"/>
  <c r="I44" i="1"/>
  <c r="H33" i="1"/>
  <c r="G33" i="1"/>
  <c r="G44" i="1"/>
  <c r="F33" i="1"/>
  <c r="B25" i="1"/>
  <c r="A25" i="1"/>
  <c r="B15" i="1"/>
  <c r="A15" i="1"/>
  <c r="H44" i="1"/>
  <c r="H196" i="1"/>
  <c r="G196" i="1"/>
  <c r="J177" i="1"/>
  <c r="H158" i="1"/>
  <c r="I139" i="1"/>
  <c r="H120" i="1"/>
  <c r="I120" i="1"/>
  <c r="F101" i="1"/>
  <c r="F44" i="1"/>
  <c r="J44" i="1"/>
  <c r="H25" i="1"/>
  <c r="G25" i="1"/>
  <c r="J25" i="1"/>
  <c r="F25" i="1"/>
  <c r="I25" i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<sst xmlns="http://schemas.openxmlformats.org/spreadsheetml/2006/main" count="296" uniqueCount="80">
  <si>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</si>
  <si>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</si>
  <si>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</si>
  <si>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</si>
  <si>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</si>
  <si>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</si>
  <si>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</si>
  <si>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</si>
  <si>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</si>
  <si>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</si>
  <si>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</si>
  <si>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</si>
  <si>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</si>
  <si>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</si>
  <si>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</si>
  <si>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</si>
  <si>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</si>
  <si>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</si>
  <si>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</si>
  <si>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</si>
  <si>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</si>
  <si>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</si>
  <si>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</si>
  <si>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</si>
  <si>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</si>
  <si>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</si>
  <si>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</si>
  <si>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</si>
  <si>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</si>
  <si>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</si>
  <si>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</si>
  <si>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</si>
  <si>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</si>
  <si>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</si>
  <si>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</si>
  <si>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</si>
  <si>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</si>
  <si>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</si>
  <si>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</si>
  <si>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п. имени К. Маркса"</t>
  </si>
  <si>
    <t>Каша молочная"Дружба"</t>
  </si>
  <si>
    <t>пр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</si>
  <si>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</si>
  <si>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</si>
  <si>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</si>
  <si>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</si>
  <si>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</si>
  <si>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Фрукт свежий ,  сезонный</t>
  </si>
  <si>
    <t>Макаронные изделия отварные</t>
  </si>
  <si>
    <t>Хлеб пшеничный</t>
  </si>
  <si>
    <t>Запеканка из творога с молоком сгущёным (150/50)</t>
  </si>
  <si>
    <t>Булочка фруктовая / Кондитерские изделия</t>
  </si>
  <si>
    <t>Чай с лимоном</t>
  </si>
  <si>
    <t>Каша гречневая рассыпчатая</t>
  </si>
  <si>
    <t>Каша манная молочная</t>
  </si>
  <si>
    <t>Пирожки печеные из дрожжевого теста с яблочным фаршем / Кондитерские изделия</t>
  </si>
  <si>
    <t>Плов из птицы  (160/80)</t>
  </si>
  <si>
    <t>Кукуруза консервированная припущеная</t>
  </si>
  <si>
    <t>Фрикадельки мясные с соусом красным  (60/30)</t>
  </si>
  <si>
    <t>128/505</t>
  </si>
  <si>
    <t xml:space="preserve">Каша рисовая молочная </t>
  </si>
  <si>
    <t>Омлет натуральный</t>
  </si>
  <si>
    <t>Зелёный горошек консервированный</t>
  </si>
  <si>
    <t>Булочка домашняя / Кондитерские изделия</t>
  </si>
  <si>
    <t>Суфле из кур с соусом / Биточки мясные Нежные с соусом (60/30)</t>
  </si>
  <si>
    <t>408/268</t>
  </si>
  <si>
    <t>Каша из хлопьев овсяных "Геркулес" жидкая</t>
  </si>
  <si>
    <t>Булочка дорожная с повидлом / Кондитерские изделия</t>
  </si>
  <si>
    <t>Макаронные изделия, запеченные с сыром</t>
  </si>
  <si>
    <t>сыр</t>
  </si>
  <si>
    <t xml:space="preserve">масло </t>
  </si>
  <si>
    <t>яйцо</t>
  </si>
  <si>
    <t>конд.изд.</t>
  </si>
  <si>
    <t xml:space="preserve">конд. изд. </t>
  </si>
  <si>
    <t xml:space="preserve">гарнир </t>
  </si>
  <si>
    <t>масло</t>
  </si>
  <si>
    <t xml:space="preserve">Директор </t>
  </si>
  <si>
    <t xml:space="preserve">Дамзен Е.С. </t>
  </si>
  <si>
    <t xml:space="preserve">Йогурт 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</si>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</sst>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>
      <alignment wrapText="1"/>
    </xf>
    <xf numFmtId="0" fontId="0" fillId="4" borderId="4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vertical="top" wrapText="1"/>
    </xf>
    <xf numFmtId="0" fontId="2" fillId="4" borderId="0" xfId="0" applyFont="1" applyFill="1"/>
    <xf numFmtId="0" fontId="0" fillId="4" borderId="2" xfId="0" applyFill="1" applyBorder="1" applyAlignment="1">
      <alignment vertical="center" wrapText="1"/>
    </xf>
    <xf numFmtId="0" fontId="0" fillId="4" borderId="2" xfId="0" applyNumberForma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0" fontId="2" fillId="4" borderId="22" xfId="0" applyFont="1" applyFill="1" applyBorder="1"/>
    <xf numFmtId="0" fontId="2" fillId="4" borderId="2" xfId="0" applyFont="1" applyFill="1" applyBorder="1"/>
    <xf numFmtId="0" fontId="1" fillId="2" borderId="2" xfId="0" applyFont="1" applyFill="1" applyBorder="1" applyProtection="1">
      <protection locked="0"/>
    </xf>
    <xf numFmtId="2" fontId="2" fillId="5" borderId="2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6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164" fontId="0" fillId="4" borderId="2" xfId="0" applyNumberForma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39</v>
      </c>
      <c r="D1" s="80"/>
      <c r="E1" s="80"/>
      <c r="F1" s="12" t="s">
        <v>16</v>
      </c>
      <c r="G1" s="2" t="s">
        <v>17</v>
      </c>
      <c r="H1" s="81" t="s">
        <v>76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77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15</v>
      </c>
      <c r="I3" s="46">
        <v>11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200</v>
      </c>
      <c r="G6" s="51">
        <v>5.8</v>
      </c>
      <c r="H6" s="51">
        <v>6.9</v>
      </c>
      <c r="I6" s="51">
        <v>36.1</v>
      </c>
      <c r="J6" s="51">
        <v>220.2</v>
      </c>
      <c r="K6" s="52">
        <v>175</v>
      </c>
      <c r="L6" s="53"/>
    </row>
    <row r="7" spans="1:12" ht="15" x14ac:dyDescent="0.25">
      <c r="A7" s="23"/>
      <c r="B7" s="15"/>
      <c r="C7" s="11"/>
      <c r="D7" s="6" t="s">
        <v>69</v>
      </c>
      <c r="E7" s="54" t="s">
        <v>43</v>
      </c>
      <c r="F7" s="55">
        <v>10</v>
      </c>
      <c r="G7" s="51">
        <v>2.2999999999999998</v>
      </c>
      <c r="H7" s="51">
        <v>2.95</v>
      </c>
      <c r="I7" s="51">
        <v>0</v>
      </c>
      <c r="J7" s="51">
        <v>47</v>
      </c>
      <c r="K7" s="52">
        <v>15</v>
      </c>
      <c r="L7" s="56"/>
    </row>
    <row r="8" spans="1:12" ht="15" x14ac:dyDescent="0.25">
      <c r="A8" s="23"/>
      <c r="B8" s="15"/>
      <c r="C8" s="11"/>
      <c r="D8" s="7" t="s">
        <v>22</v>
      </c>
      <c r="E8" s="54" t="s">
        <v>45</v>
      </c>
      <c r="F8" s="55">
        <v>200</v>
      </c>
      <c r="G8" s="51">
        <v>0.2</v>
      </c>
      <c r="H8" s="51">
        <v>0.1</v>
      </c>
      <c r="I8" s="51">
        <v>15</v>
      </c>
      <c r="J8" s="51">
        <v>60</v>
      </c>
      <c r="K8" s="52">
        <v>376</v>
      </c>
      <c r="L8" s="56"/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5">
        <v>40</v>
      </c>
      <c r="G9" s="51">
        <v>2.6</v>
      </c>
      <c r="H9" s="51">
        <v>0.8</v>
      </c>
      <c r="I9" s="51">
        <v>18.399999999999999</v>
      </c>
      <c r="J9" s="51">
        <v>92</v>
      </c>
      <c r="K9" s="52" t="s">
        <v>41</v>
      </c>
      <c r="L9" s="56"/>
    </row>
    <row r="10" spans="1:12" ht="15" x14ac:dyDescent="0.25">
      <c r="A10" s="23"/>
      <c r="B10" s="15"/>
      <c r="C10" s="11"/>
      <c r="D10" s="7" t="s">
        <v>24</v>
      </c>
      <c r="E10" s="54" t="s">
        <v>47</v>
      </c>
      <c r="F10" s="55">
        <v>100</v>
      </c>
      <c r="G10" s="51">
        <v>1.4</v>
      </c>
      <c r="H10" s="51">
        <v>0.3</v>
      </c>
      <c r="I10" s="51">
        <v>16</v>
      </c>
      <c r="J10" s="51">
        <v>72.3</v>
      </c>
      <c r="K10" s="52" t="s">
        <v>41</v>
      </c>
      <c r="L10" s="56"/>
    </row>
    <row r="11" spans="1:12" ht="15" x14ac:dyDescent="0.25">
      <c r="A11" s="23"/>
      <c r="B11" s="15"/>
      <c r="C11" s="11"/>
      <c r="D11" s="6" t="s">
        <v>70</v>
      </c>
      <c r="E11" s="54" t="s">
        <v>44</v>
      </c>
      <c r="F11" s="55">
        <v>10</v>
      </c>
      <c r="G11" s="51">
        <v>0.1</v>
      </c>
      <c r="H11" s="51">
        <v>7.2</v>
      </c>
      <c r="I11" s="51">
        <v>0.13</v>
      </c>
      <c r="J11" s="51">
        <v>65.72</v>
      </c>
      <c r="K11" s="52">
        <v>14</v>
      </c>
      <c r="L11" s="56"/>
    </row>
    <row r="12" spans="1:12" ht="15" x14ac:dyDescent="0.25">
      <c r="A12" s="23"/>
      <c r="B12" s="15"/>
      <c r="C12" s="11"/>
      <c r="D12" s="6" t="s">
        <v>79</v>
      </c>
      <c r="E12" s="54" t="s">
        <v>78</v>
      </c>
      <c r="F12" s="55">
        <v>95</v>
      </c>
      <c r="G12" s="75">
        <v>4.3</v>
      </c>
      <c r="H12" s="51">
        <v>3</v>
      </c>
      <c r="I12" s="51">
        <v>12.3</v>
      </c>
      <c r="J12" s="51">
        <v>106</v>
      </c>
      <c r="K12" s="52" t="s">
        <v>41</v>
      </c>
      <c r="L12" s="56"/>
    </row>
    <row r="13" spans="1:12" ht="15" x14ac:dyDescent="0.25">
      <c r="A13" s="23"/>
      <c r="B13" s="15"/>
      <c r="C13" s="11"/>
      <c r="D13" s="6" t="s">
        <v>71</v>
      </c>
      <c r="E13" s="54" t="s">
        <v>46</v>
      </c>
      <c r="F13" s="55">
        <v>40</v>
      </c>
      <c r="G13" s="51">
        <v>5.0999999999999996</v>
      </c>
      <c r="H13" s="51">
        <v>4.5999999999999996</v>
      </c>
      <c r="I13" s="51">
        <v>0.3</v>
      </c>
      <c r="J13" s="51">
        <v>63</v>
      </c>
      <c r="K13" s="52">
        <v>209</v>
      </c>
      <c r="L13" s="56"/>
    </row>
    <row r="14" spans="1:12" ht="15" x14ac:dyDescent="0.25">
      <c r="A14" s="24"/>
      <c r="B14" s="17"/>
      <c r="C14" s="8"/>
      <c r="D14" s="18" t="s">
        <v>33</v>
      </c>
      <c r="E14" s="66"/>
      <c r="F14" s="59">
        <f>SUM(F6:F13)</f>
        <v>695</v>
      </c>
      <c r="G14" s="59">
        <f t="shared" ref="G14:J14" si="0">SUM(G6:G13)</f>
        <v>21.799999999999997</v>
      </c>
      <c r="H14" s="59">
        <f t="shared" si="0"/>
        <v>25.85</v>
      </c>
      <c r="I14" s="59">
        <f t="shared" si="0"/>
        <v>98.22999999999999</v>
      </c>
      <c r="J14" s="59">
        <f t="shared" si="0"/>
        <v>726.22</v>
      </c>
      <c r="K14" s="60"/>
      <c r="L14" s="70">
        <v>118.9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7"/>
      <c r="F15" s="56"/>
      <c r="G15" s="56"/>
      <c r="H15" s="56"/>
      <c r="I15" s="56"/>
      <c r="J15" s="56"/>
      <c r="K15" s="58"/>
      <c r="L15" s="56"/>
    </row>
    <row r="16" spans="1:12" ht="15" x14ac:dyDescent="0.25">
      <c r="A16" s="23"/>
      <c r="B16" s="15"/>
      <c r="C16" s="11"/>
      <c r="D16" s="7" t="s">
        <v>27</v>
      </c>
      <c r="E16" s="54"/>
      <c r="F16" s="55"/>
      <c r="G16" s="51"/>
      <c r="H16" s="51"/>
      <c r="I16" s="51"/>
      <c r="J16" s="51"/>
      <c r="K16" s="52"/>
      <c r="L16" s="56"/>
    </row>
    <row r="17" spans="1:12" ht="15" x14ac:dyDescent="0.25">
      <c r="A17" s="23"/>
      <c r="B17" s="15"/>
      <c r="C17" s="11"/>
      <c r="D17" s="7" t="s">
        <v>28</v>
      </c>
      <c r="E17" s="54"/>
      <c r="F17" s="55"/>
      <c r="G17" s="51"/>
      <c r="H17" s="51"/>
      <c r="I17" s="51"/>
      <c r="J17" s="51"/>
      <c r="K17" s="52"/>
      <c r="L17" s="56"/>
    </row>
    <row r="18" spans="1:12" ht="15" x14ac:dyDescent="0.25">
      <c r="A18" s="23"/>
      <c r="B18" s="15"/>
      <c r="C18" s="11"/>
      <c r="D18" s="7" t="s">
        <v>29</v>
      </c>
      <c r="E18" s="54"/>
      <c r="F18" s="55"/>
      <c r="G18" s="51"/>
      <c r="H18" s="51"/>
      <c r="I18" s="51"/>
      <c r="J18" s="51"/>
      <c r="K18" s="52"/>
      <c r="L18" s="56"/>
    </row>
    <row r="19" spans="1:12" ht="15" x14ac:dyDescent="0.25">
      <c r="A19" s="23"/>
      <c r="B19" s="15"/>
      <c r="C19" s="11"/>
      <c r="D19" s="7" t="s">
        <v>30</v>
      </c>
      <c r="E19" s="54"/>
      <c r="F19" s="55"/>
      <c r="G19" s="51"/>
      <c r="H19" s="51"/>
      <c r="I19" s="51"/>
      <c r="J19" s="51"/>
      <c r="K19" s="52"/>
      <c r="L19" s="56"/>
    </row>
    <row r="20" spans="1:12" ht="15" x14ac:dyDescent="0.25">
      <c r="A20" s="23"/>
      <c r="B20" s="15"/>
      <c r="C20" s="11"/>
      <c r="D20" s="7" t="s">
        <v>31</v>
      </c>
      <c r="E20" s="54"/>
      <c r="F20" s="55"/>
      <c r="G20" s="51"/>
      <c r="H20" s="51"/>
      <c r="I20" s="51"/>
      <c r="J20" s="51"/>
      <c r="K20" s="52"/>
      <c r="L20" s="56"/>
    </row>
    <row r="21" spans="1:12" ht="15" x14ac:dyDescent="0.25">
      <c r="A21" s="23"/>
      <c r="B21" s="15"/>
      <c r="C21" s="11"/>
      <c r="D21" s="7" t="s">
        <v>32</v>
      </c>
      <c r="E21" s="54"/>
      <c r="F21" s="55"/>
      <c r="G21" s="51"/>
      <c r="H21" s="51"/>
      <c r="I21" s="51"/>
      <c r="J21" s="51"/>
      <c r="K21" s="52"/>
      <c r="L21" s="56"/>
    </row>
    <row r="22" spans="1:12" ht="15" x14ac:dyDescent="0.25">
      <c r="A22" s="23"/>
      <c r="B22" s="15"/>
      <c r="C22" s="11"/>
      <c r="D22" s="6"/>
      <c r="E22" s="54"/>
      <c r="F22" s="55"/>
      <c r="G22" s="51"/>
      <c r="H22" s="51"/>
      <c r="I22" s="51"/>
      <c r="J22" s="51"/>
      <c r="K22" s="52"/>
      <c r="L22" s="56"/>
    </row>
    <row r="23" spans="1:12" ht="15" x14ac:dyDescent="0.25">
      <c r="A23" s="23"/>
      <c r="B23" s="15"/>
      <c r="C23" s="11"/>
      <c r="D23" s="6"/>
      <c r="E23" s="57"/>
      <c r="F23" s="56"/>
      <c r="G23" s="56"/>
      <c r="H23" s="56"/>
      <c r="I23" s="56"/>
      <c r="J23" s="56"/>
      <c r="K23" s="58"/>
      <c r="L23" s="56"/>
    </row>
    <row r="24" spans="1:12" ht="15" x14ac:dyDescent="0.25">
      <c r="A24" s="24"/>
      <c r="B24" s="17"/>
      <c r="C24" s="8"/>
      <c r="D24" s="18" t="s">
        <v>33</v>
      </c>
      <c r="E24" s="66"/>
      <c r="F24" s="59"/>
      <c r="G24" s="59"/>
      <c r="H24" s="59"/>
      <c r="I24" s="59"/>
      <c r="J24" s="59"/>
      <c r="K24" s="60"/>
      <c r="L24" s="59"/>
    </row>
    <row r="25" spans="1:12" ht="15.75" customHeight="1" thickBot="1" x14ac:dyDescent="0.25">
      <c r="A25" s="29">
        <f>A6</f>
        <v>1</v>
      </c>
      <c r="B25" s="30">
        <f>B6</f>
        <v>1</v>
      </c>
      <c r="C25" s="82" t="s">
        <v>4</v>
      </c>
      <c r="D25" s="83"/>
      <c r="E25" s="31"/>
      <c r="F25" s="32">
        <f>F14+F24</f>
        <v>695</v>
      </c>
      <c r="G25" s="32">
        <f t="shared" ref="G25:J25" si="1">G14+G24</f>
        <v>21.799999999999997</v>
      </c>
      <c r="H25" s="32">
        <f t="shared" si="1"/>
        <v>25.85</v>
      </c>
      <c r="I25" s="32">
        <f t="shared" si="1"/>
        <v>98.22999999999999</v>
      </c>
      <c r="J25" s="32">
        <f t="shared" si="1"/>
        <v>726.22</v>
      </c>
      <c r="K25" s="32"/>
      <c r="L25" s="71">
        <v>118.9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4" t="s">
        <v>50</v>
      </c>
      <c r="F26" s="55">
        <v>200</v>
      </c>
      <c r="G26" s="51">
        <v>26.6</v>
      </c>
      <c r="H26" s="51">
        <v>13.6</v>
      </c>
      <c r="I26" s="51">
        <v>24.2</v>
      </c>
      <c r="J26" s="51">
        <v>332</v>
      </c>
      <c r="K26" s="52">
        <v>224</v>
      </c>
      <c r="L26" s="53"/>
    </row>
    <row r="27" spans="1:12" ht="15" x14ac:dyDescent="0.25">
      <c r="A27" s="14"/>
      <c r="B27" s="15"/>
      <c r="C27" s="11"/>
      <c r="D27" s="6" t="s">
        <v>72</v>
      </c>
      <c r="E27" s="54" t="s">
        <v>51</v>
      </c>
      <c r="F27" s="55">
        <v>100</v>
      </c>
      <c r="G27" s="51">
        <v>3.5</v>
      </c>
      <c r="H27" s="51">
        <v>4</v>
      </c>
      <c r="I27" s="51">
        <v>27.8</v>
      </c>
      <c r="J27" s="51">
        <v>161</v>
      </c>
      <c r="K27" s="52">
        <v>617</v>
      </c>
      <c r="L27" s="56"/>
    </row>
    <row r="28" spans="1:12" ht="15" x14ac:dyDescent="0.25">
      <c r="A28" s="14"/>
      <c r="B28" s="15"/>
      <c r="C28" s="11"/>
      <c r="D28" s="7" t="s">
        <v>22</v>
      </c>
      <c r="E28" s="54" t="s">
        <v>52</v>
      </c>
      <c r="F28" s="55">
        <v>200</v>
      </c>
      <c r="G28" s="51">
        <v>0.2</v>
      </c>
      <c r="H28" s="51"/>
      <c r="I28" s="51">
        <v>10.199999999999999</v>
      </c>
      <c r="J28" s="51">
        <v>41</v>
      </c>
      <c r="K28" s="52">
        <v>377</v>
      </c>
      <c r="L28" s="56"/>
    </row>
    <row r="29" spans="1:12" ht="15" x14ac:dyDescent="0.25">
      <c r="A29" s="14"/>
      <c r="B29" s="15"/>
      <c r="C29" s="11"/>
      <c r="D29" s="7" t="s">
        <v>23</v>
      </c>
      <c r="E29" s="57"/>
      <c r="F29" s="56"/>
      <c r="G29" s="56"/>
      <c r="H29" s="56"/>
      <c r="I29" s="56"/>
      <c r="J29" s="56"/>
      <c r="K29" s="58"/>
      <c r="L29" s="56"/>
    </row>
    <row r="30" spans="1:12" ht="15" x14ac:dyDescent="0.25">
      <c r="A30" s="14"/>
      <c r="B30" s="15"/>
      <c r="C30" s="11"/>
      <c r="D30" s="7" t="s">
        <v>24</v>
      </c>
      <c r="E30" s="57"/>
      <c r="F30" s="56"/>
      <c r="G30" s="56"/>
      <c r="H30" s="56"/>
      <c r="I30" s="56"/>
      <c r="J30" s="56"/>
      <c r="K30" s="58"/>
      <c r="L30" s="56"/>
    </row>
    <row r="31" spans="1:12" ht="15" x14ac:dyDescent="0.25">
      <c r="A31" s="14"/>
      <c r="B31" s="15"/>
      <c r="C31" s="11"/>
      <c r="D31" s="6" t="s">
        <v>79</v>
      </c>
      <c r="E31" s="54" t="s">
        <v>78</v>
      </c>
      <c r="F31" s="55">
        <v>95</v>
      </c>
      <c r="G31" s="51">
        <v>4.3</v>
      </c>
      <c r="H31" s="51">
        <v>3</v>
      </c>
      <c r="I31" s="51">
        <v>12.3</v>
      </c>
      <c r="J31" s="51">
        <v>106</v>
      </c>
      <c r="K31" s="52" t="s">
        <v>41</v>
      </c>
      <c r="L31" s="56"/>
    </row>
    <row r="32" spans="1:12" ht="15" x14ac:dyDescent="0.25">
      <c r="A32" s="14"/>
      <c r="B32" s="15"/>
      <c r="C32" s="11"/>
      <c r="D32" s="6"/>
      <c r="E32" s="57"/>
      <c r="F32" s="56"/>
      <c r="G32" s="56"/>
      <c r="H32" s="56"/>
      <c r="I32" s="56"/>
      <c r="J32" s="56"/>
      <c r="K32" s="58"/>
      <c r="L32" s="56"/>
    </row>
    <row r="33" spans="1:12" ht="15" x14ac:dyDescent="0.25">
      <c r="A33" s="16"/>
      <c r="B33" s="17"/>
      <c r="C33" s="8"/>
      <c r="D33" s="18" t="s">
        <v>33</v>
      </c>
      <c r="E33" s="66"/>
      <c r="F33" s="59">
        <f>SUM(F26:F32)</f>
        <v>595</v>
      </c>
      <c r="G33" s="59">
        <f t="shared" ref="G33" si="2">SUM(G26:G32)</f>
        <v>34.6</v>
      </c>
      <c r="H33" s="59">
        <f t="shared" ref="H33" si="3">SUM(H26:H32)</f>
        <v>20.6</v>
      </c>
      <c r="I33" s="59">
        <f t="shared" ref="I33" si="4">SUM(I26:I32)</f>
        <v>74.5</v>
      </c>
      <c r="J33" s="59">
        <f t="shared" ref="J33" si="5">SUM(J26:J32)</f>
        <v>640</v>
      </c>
      <c r="K33" s="60"/>
      <c r="L33" s="70">
        <v>118.9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7"/>
      <c r="F34" s="56"/>
      <c r="G34" s="56"/>
      <c r="H34" s="56"/>
      <c r="I34" s="56"/>
      <c r="J34" s="56"/>
      <c r="K34" s="58"/>
      <c r="L34" s="56"/>
    </row>
    <row r="35" spans="1:12" ht="15" x14ac:dyDescent="0.25">
      <c r="A35" s="14"/>
      <c r="B35" s="15"/>
      <c r="C35" s="11"/>
      <c r="D35" s="7" t="s">
        <v>27</v>
      </c>
      <c r="E35" s="54"/>
      <c r="F35" s="55"/>
      <c r="G35" s="51"/>
      <c r="H35" s="51"/>
      <c r="I35" s="51"/>
      <c r="J35" s="51"/>
      <c r="K35" s="52"/>
      <c r="L35" s="56"/>
    </row>
    <row r="36" spans="1:12" ht="15" x14ac:dyDescent="0.25">
      <c r="A36" s="14"/>
      <c r="B36" s="15"/>
      <c r="C36" s="11"/>
      <c r="D36" s="7" t="s">
        <v>28</v>
      </c>
      <c r="E36" s="54"/>
      <c r="F36" s="55"/>
      <c r="G36" s="51"/>
      <c r="H36" s="51"/>
      <c r="I36" s="51"/>
      <c r="J36" s="51"/>
      <c r="K36" s="52"/>
      <c r="L36" s="56"/>
    </row>
    <row r="37" spans="1:12" ht="15" x14ac:dyDescent="0.25">
      <c r="A37" s="14"/>
      <c r="B37" s="15"/>
      <c r="C37" s="11"/>
      <c r="D37" s="7" t="s">
        <v>29</v>
      </c>
      <c r="E37" s="54"/>
      <c r="F37" s="55"/>
      <c r="G37" s="51"/>
      <c r="H37" s="51"/>
      <c r="I37" s="51"/>
      <c r="J37" s="51"/>
      <c r="K37" s="52"/>
      <c r="L37" s="56"/>
    </row>
    <row r="38" spans="1:12" ht="15" x14ac:dyDescent="0.25">
      <c r="A38" s="14"/>
      <c r="B38" s="15"/>
      <c r="C38" s="11"/>
      <c r="D38" s="7" t="s">
        <v>30</v>
      </c>
      <c r="E38" s="54"/>
      <c r="F38" s="55"/>
      <c r="G38" s="51"/>
      <c r="H38" s="51"/>
      <c r="I38" s="51"/>
      <c r="J38" s="51"/>
      <c r="K38" s="52"/>
      <c r="L38" s="56"/>
    </row>
    <row r="39" spans="1:12" ht="15" x14ac:dyDescent="0.25">
      <c r="A39" s="14"/>
      <c r="B39" s="15"/>
      <c r="C39" s="11"/>
      <c r="D39" s="7" t="s">
        <v>31</v>
      </c>
      <c r="E39" s="54"/>
      <c r="F39" s="55"/>
      <c r="G39" s="51"/>
      <c r="H39" s="51"/>
      <c r="I39" s="51"/>
      <c r="J39" s="51"/>
      <c r="K39" s="52"/>
      <c r="L39" s="56"/>
    </row>
    <row r="40" spans="1:12" ht="15" x14ac:dyDescent="0.25">
      <c r="A40" s="14"/>
      <c r="B40" s="15"/>
      <c r="C40" s="11"/>
      <c r="D40" s="7" t="s">
        <v>32</v>
      </c>
      <c r="E40" s="54"/>
      <c r="F40" s="55"/>
      <c r="G40" s="51"/>
      <c r="H40" s="51"/>
      <c r="I40" s="51"/>
      <c r="J40" s="51"/>
      <c r="K40" s="52"/>
      <c r="L40" s="56"/>
    </row>
    <row r="41" spans="1:12" ht="15" x14ac:dyDescent="0.25">
      <c r="A41" s="14"/>
      <c r="B41" s="15"/>
      <c r="C41" s="11"/>
      <c r="D41" s="6"/>
      <c r="E41" s="54"/>
      <c r="F41" s="55"/>
      <c r="G41" s="51"/>
      <c r="H41" s="51"/>
      <c r="I41" s="51"/>
      <c r="J41" s="51"/>
      <c r="K41" s="52"/>
      <c r="L41" s="56"/>
    </row>
    <row r="42" spans="1:12" ht="15" x14ac:dyDescent="0.25">
      <c r="A42" s="14"/>
      <c r="B42" s="15"/>
      <c r="C42" s="11"/>
      <c r="D42" s="6"/>
      <c r="E42" s="57"/>
      <c r="F42" s="56"/>
      <c r="G42" s="56"/>
      <c r="H42" s="56"/>
      <c r="I42" s="56"/>
      <c r="J42" s="56"/>
      <c r="K42" s="58"/>
      <c r="L42" s="56"/>
    </row>
    <row r="43" spans="1:12" ht="15" x14ac:dyDescent="0.25">
      <c r="A43" s="16"/>
      <c r="B43" s="17"/>
      <c r="C43" s="8"/>
      <c r="D43" s="18" t="s">
        <v>33</v>
      </c>
      <c r="E43" s="66"/>
      <c r="F43" s="59"/>
      <c r="G43" s="59"/>
      <c r="H43" s="59"/>
      <c r="I43" s="59"/>
      <c r="J43" s="59"/>
      <c r="K43" s="60"/>
      <c r="L43" s="59"/>
    </row>
    <row r="44" spans="1:12" ht="15.75" customHeight="1" thickBot="1" x14ac:dyDescent="0.25">
      <c r="A44" s="33">
        <f>A26</f>
        <v>1</v>
      </c>
      <c r="B44" s="33">
        <f>B26</f>
        <v>2</v>
      </c>
      <c r="C44" s="82" t="s">
        <v>4</v>
      </c>
      <c r="D44" s="83"/>
      <c r="E44" s="62"/>
      <c r="F44" s="61">
        <f>F33+F43</f>
        <v>595</v>
      </c>
      <c r="G44" s="61">
        <f t="shared" ref="G44" si="6">G33+G43</f>
        <v>34.6</v>
      </c>
      <c r="H44" s="61">
        <f t="shared" ref="H44" si="7">H33+H43</f>
        <v>20.6</v>
      </c>
      <c r="I44" s="61">
        <f t="shared" ref="I44" si="8">I33+I43</f>
        <v>74.5</v>
      </c>
      <c r="J44" s="61">
        <f t="shared" ref="J44" si="9">J33+J43</f>
        <v>640</v>
      </c>
      <c r="K44" s="61"/>
      <c r="L44" s="72">
        <v>118.9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4" t="s">
        <v>54</v>
      </c>
      <c r="F45" s="55">
        <v>200</v>
      </c>
      <c r="G45" s="51">
        <v>7.82</v>
      </c>
      <c r="H45" s="51">
        <v>7.04</v>
      </c>
      <c r="I45" s="51">
        <v>40.6</v>
      </c>
      <c r="J45" s="51">
        <v>257.32</v>
      </c>
      <c r="K45" s="52">
        <v>181</v>
      </c>
      <c r="L45" s="63"/>
    </row>
    <row r="46" spans="1:12" ht="30" x14ac:dyDescent="0.25">
      <c r="A46" s="23"/>
      <c r="B46" s="15"/>
      <c r="C46" s="11"/>
      <c r="D46" s="6" t="s">
        <v>73</v>
      </c>
      <c r="E46" s="54" t="s">
        <v>55</v>
      </c>
      <c r="F46" s="55">
        <v>100</v>
      </c>
      <c r="G46" s="51">
        <v>3.3</v>
      </c>
      <c r="H46" s="51">
        <v>3.1</v>
      </c>
      <c r="I46" s="51">
        <v>26.3</v>
      </c>
      <c r="J46" s="51">
        <v>186.6</v>
      </c>
      <c r="K46" s="52"/>
      <c r="L46" s="56"/>
    </row>
    <row r="47" spans="1:12" ht="15" x14ac:dyDescent="0.25">
      <c r="A47" s="23"/>
      <c r="B47" s="15"/>
      <c r="C47" s="11"/>
      <c r="D47" s="7" t="s">
        <v>22</v>
      </c>
      <c r="E47" s="54" t="s">
        <v>45</v>
      </c>
      <c r="F47" s="55">
        <v>200</v>
      </c>
      <c r="G47" s="51">
        <v>0.2</v>
      </c>
      <c r="H47" s="51">
        <v>0.1</v>
      </c>
      <c r="I47" s="51">
        <v>15</v>
      </c>
      <c r="J47" s="51">
        <v>60</v>
      </c>
      <c r="K47" s="52">
        <v>376</v>
      </c>
      <c r="L47" s="56"/>
    </row>
    <row r="48" spans="1:12" ht="15" x14ac:dyDescent="0.25">
      <c r="A48" s="23"/>
      <c r="B48" s="15"/>
      <c r="C48" s="11"/>
      <c r="D48" s="7" t="s">
        <v>23</v>
      </c>
      <c r="E48" s="68"/>
      <c r="F48" s="68"/>
      <c r="G48" s="68"/>
      <c r="H48" s="68"/>
      <c r="I48" s="68"/>
      <c r="J48" s="68"/>
      <c r="K48" s="68"/>
      <c r="L48" s="67"/>
    </row>
    <row r="49" spans="1:12" ht="15" x14ac:dyDescent="0.25">
      <c r="A49" s="23"/>
      <c r="B49" s="15"/>
      <c r="C49" s="11"/>
      <c r="D49" s="7" t="s">
        <v>24</v>
      </c>
      <c r="E49" s="54" t="s">
        <v>47</v>
      </c>
      <c r="F49" s="55">
        <v>200</v>
      </c>
      <c r="G49" s="51">
        <v>2.8</v>
      </c>
      <c r="H49" s="51">
        <v>0.6</v>
      </c>
      <c r="I49" s="51">
        <v>32</v>
      </c>
      <c r="J49" s="51">
        <v>144.6</v>
      </c>
      <c r="K49" s="52" t="s">
        <v>41</v>
      </c>
      <c r="L49" s="56"/>
    </row>
    <row r="50" spans="1:12" ht="15" x14ac:dyDescent="0.25">
      <c r="A50" s="23"/>
      <c r="B50" s="15"/>
      <c r="C50" s="11"/>
      <c r="D50" s="6" t="s">
        <v>79</v>
      </c>
      <c r="E50" s="54" t="s">
        <v>78</v>
      </c>
      <c r="F50" s="55">
        <v>95</v>
      </c>
      <c r="G50" s="51">
        <v>4.3</v>
      </c>
      <c r="H50" s="51">
        <v>3</v>
      </c>
      <c r="I50" s="51">
        <v>12.3</v>
      </c>
      <c r="J50" s="51">
        <v>106</v>
      </c>
      <c r="K50" s="52" t="s">
        <v>41</v>
      </c>
      <c r="L50" s="41"/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795</v>
      </c>
      <c r="G52" s="19">
        <f t="shared" ref="G52" si="10">SUM(G45:G51)</f>
        <v>18.420000000000002</v>
      </c>
      <c r="H52" s="19">
        <f t="shared" ref="H52" si="11">SUM(H45:H51)</f>
        <v>13.84</v>
      </c>
      <c r="I52" s="19">
        <f t="shared" ref="I52" si="12">SUM(I45:I51)</f>
        <v>126.2</v>
      </c>
      <c r="J52" s="19">
        <f t="shared" ref="J52" si="13">SUM(J45:J51)</f>
        <v>754.52</v>
      </c>
      <c r="K52" s="25"/>
      <c r="L52" s="73">
        <v>118.9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4"/>
      <c r="F53" s="55"/>
      <c r="G53" s="51"/>
      <c r="H53" s="51"/>
      <c r="I53" s="51"/>
      <c r="J53" s="51"/>
      <c r="K53" s="52"/>
      <c r="L53" s="56"/>
    </row>
    <row r="54" spans="1:12" ht="15" x14ac:dyDescent="0.25">
      <c r="A54" s="23"/>
      <c r="B54" s="15"/>
      <c r="C54" s="11"/>
      <c r="D54" s="7" t="s">
        <v>27</v>
      </c>
      <c r="E54" s="54"/>
      <c r="F54" s="55"/>
      <c r="G54" s="51"/>
      <c r="H54" s="51"/>
      <c r="I54" s="51"/>
      <c r="J54" s="51"/>
      <c r="K54" s="52"/>
      <c r="L54" s="56"/>
    </row>
    <row r="55" spans="1:12" ht="15" x14ac:dyDescent="0.25">
      <c r="A55" s="23"/>
      <c r="B55" s="15"/>
      <c r="C55" s="11"/>
      <c r="D55" s="7" t="s">
        <v>28</v>
      </c>
      <c r="E55" s="54"/>
      <c r="F55" s="55"/>
      <c r="G55" s="51"/>
      <c r="H55" s="51"/>
      <c r="I55" s="51"/>
      <c r="J55" s="51"/>
      <c r="K55" s="52"/>
      <c r="L55" s="56"/>
    </row>
    <row r="56" spans="1:12" ht="15" x14ac:dyDescent="0.25">
      <c r="A56" s="23"/>
      <c r="B56" s="15"/>
      <c r="C56" s="11"/>
      <c r="D56" s="7" t="s">
        <v>29</v>
      </c>
      <c r="E56" s="54"/>
      <c r="F56" s="55"/>
      <c r="G56" s="51"/>
      <c r="H56" s="51"/>
      <c r="I56" s="51"/>
      <c r="J56" s="51"/>
      <c r="K56" s="52"/>
      <c r="L56" s="56"/>
    </row>
    <row r="57" spans="1:12" ht="15" x14ac:dyDescent="0.25">
      <c r="A57" s="23"/>
      <c r="B57" s="15"/>
      <c r="C57" s="11"/>
      <c r="D57" s="7" t="s">
        <v>30</v>
      </c>
      <c r="E57" s="54"/>
      <c r="F57" s="55"/>
      <c r="G57" s="51"/>
      <c r="H57" s="51"/>
      <c r="I57" s="51"/>
      <c r="J57" s="51"/>
      <c r="K57" s="52"/>
      <c r="L57" s="56"/>
    </row>
    <row r="58" spans="1:12" ht="15" x14ac:dyDescent="0.25">
      <c r="A58" s="23"/>
      <c r="B58" s="15"/>
      <c r="C58" s="11"/>
      <c r="D58" s="7" t="s">
        <v>31</v>
      </c>
      <c r="E58" s="54"/>
      <c r="F58" s="55"/>
      <c r="G58" s="51"/>
      <c r="H58" s="51"/>
      <c r="I58" s="51"/>
      <c r="J58" s="51"/>
      <c r="K58" s="52"/>
      <c r="L58" s="56"/>
    </row>
    <row r="59" spans="1:12" ht="15" x14ac:dyDescent="0.25">
      <c r="A59" s="23"/>
      <c r="B59" s="15"/>
      <c r="C59" s="11"/>
      <c r="D59" s="7" t="s">
        <v>32</v>
      </c>
      <c r="E59" s="54"/>
      <c r="F59" s="55"/>
      <c r="G59" s="51"/>
      <c r="H59" s="51"/>
      <c r="I59" s="51"/>
      <c r="J59" s="51"/>
      <c r="K59" s="52"/>
      <c r="L59" s="56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4"/>
      <c r="B62" s="17"/>
      <c r="C62" s="8"/>
      <c r="D62" s="18" t="s">
        <v>33</v>
      </c>
      <c r="E62" s="9"/>
      <c r="F62" s="19"/>
      <c r="G62" s="19"/>
      <c r="H62" s="19"/>
      <c r="I62" s="19"/>
      <c r="J62" s="19"/>
      <c r="K62" s="25"/>
      <c r="L62" s="19"/>
    </row>
    <row r="63" spans="1:12" ht="15.75" customHeight="1" thickBot="1" x14ac:dyDescent="0.25">
      <c r="A63" s="29">
        <f>A45</f>
        <v>1</v>
      </c>
      <c r="B63" s="30">
        <f>B45</f>
        <v>3</v>
      </c>
      <c r="C63" s="82" t="s">
        <v>4</v>
      </c>
      <c r="D63" s="83"/>
      <c r="E63" s="31"/>
      <c r="F63" s="32">
        <f>F52+F62</f>
        <v>795</v>
      </c>
      <c r="G63" s="32">
        <f t="shared" ref="G63" si="14">G52+G62</f>
        <v>18.420000000000002</v>
      </c>
      <c r="H63" s="32">
        <f t="shared" ref="H63" si="15">H52+H62</f>
        <v>13.84</v>
      </c>
      <c r="I63" s="32">
        <f t="shared" ref="I63" si="16">I52+I62</f>
        <v>126.2</v>
      </c>
      <c r="J63" s="32">
        <f t="shared" ref="J63" si="17">J52+J62</f>
        <v>754.52</v>
      </c>
      <c r="K63" s="32"/>
      <c r="L63" s="71">
        <v>118.9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4" t="s">
        <v>56</v>
      </c>
      <c r="F64" s="55">
        <v>240</v>
      </c>
      <c r="G64" s="51">
        <v>17.899999999999999</v>
      </c>
      <c r="H64" s="51">
        <v>28.47</v>
      </c>
      <c r="I64" s="51">
        <v>47.26</v>
      </c>
      <c r="J64" s="51">
        <v>402</v>
      </c>
      <c r="K64" s="52">
        <v>440</v>
      </c>
      <c r="L64" s="53"/>
    </row>
    <row r="65" spans="1:12" ht="15" x14ac:dyDescent="0.25">
      <c r="A65" s="23"/>
      <c r="B65" s="15"/>
      <c r="C65" s="11"/>
      <c r="D65" s="6" t="s">
        <v>26</v>
      </c>
      <c r="E65" s="54" t="s">
        <v>57</v>
      </c>
      <c r="F65" s="55">
        <v>30</v>
      </c>
      <c r="G65" s="51">
        <v>0.9</v>
      </c>
      <c r="H65" s="51">
        <v>0.06</v>
      </c>
      <c r="I65" s="51">
        <v>1.89</v>
      </c>
      <c r="J65" s="51">
        <v>20.7</v>
      </c>
      <c r="K65" s="52">
        <v>131</v>
      </c>
      <c r="L65" s="56"/>
    </row>
    <row r="66" spans="1:12" ht="15" x14ac:dyDescent="0.25">
      <c r="A66" s="23"/>
      <c r="B66" s="15"/>
      <c r="C66" s="11"/>
      <c r="D66" s="7" t="s">
        <v>22</v>
      </c>
      <c r="E66" s="54" t="s">
        <v>52</v>
      </c>
      <c r="F66" s="55">
        <v>200</v>
      </c>
      <c r="G66" s="51">
        <v>0.2</v>
      </c>
      <c r="H66" s="51"/>
      <c r="I66" s="51">
        <v>10.199999999999999</v>
      </c>
      <c r="J66" s="51">
        <v>41</v>
      </c>
      <c r="K66" s="52">
        <v>377</v>
      </c>
      <c r="L66" s="63"/>
    </row>
    <row r="67" spans="1:12" ht="15" x14ac:dyDescent="0.25">
      <c r="A67" s="23"/>
      <c r="B67" s="15"/>
      <c r="C67" s="11"/>
      <c r="D67" s="7" t="s">
        <v>23</v>
      </c>
      <c r="E67" s="54" t="s">
        <v>49</v>
      </c>
      <c r="F67" s="55">
        <v>30</v>
      </c>
      <c r="G67" s="51">
        <v>3.2</v>
      </c>
      <c r="H67" s="51">
        <v>1.4</v>
      </c>
      <c r="I67" s="51">
        <v>13.1</v>
      </c>
      <c r="J67" s="51">
        <v>82.2</v>
      </c>
      <c r="K67" s="52" t="s">
        <v>41</v>
      </c>
      <c r="L67" s="56"/>
    </row>
    <row r="68" spans="1:12" ht="15" x14ac:dyDescent="0.25">
      <c r="A68" s="23"/>
      <c r="B68" s="15"/>
      <c r="C68" s="11"/>
      <c r="D68" s="7" t="s">
        <v>24</v>
      </c>
      <c r="E68" s="54" t="s">
        <v>47</v>
      </c>
      <c r="F68" s="55">
        <v>100</v>
      </c>
      <c r="G68" s="51">
        <v>1.4</v>
      </c>
      <c r="H68" s="51">
        <v>0.3</v>
      </c>
      <c r="I68" s="51">
        <v>16</v>
      </c>
      <c r="J68" s="51">
        <v>72.3</v>
      </c>
      <c r="K68" s="52" t="s">
        <v>41</v>
      </c>
      <c r="L68" s="56"/>
    </row>
    <row r="69" spans="1:12" ht="15" x14ac:dyDescent="0.25">
      <c r="A69" s="23"/>
      <c r="B69" s="15"/>
      <c r="C69" s="11"/>
      <c r="D69" s="6" t="s">
        <v>79</v>
      </c>
      <c r="E69" s="54" t="s">
        <v>78</v>
      </c>
      <c r="F69" s="55">
        <v>95</v>
      </c>
      <c r="G69" s="51">
        <v>4.3</v>
      </c>
      <c r="H69" s="51">
        <v>3</v>
      </c>
      <c r="I69" s="51">
        <v>12.3</v>
      </c>
      <c r="J69" s="51">
        <v>106</v>
      </c>
      <c r="K69" s="52" t="s">
        <v>41</v>
      </c>
      <c r="L69" s="56"/>
    </row>
    <row r="70" spans="1:12" ht="15" x14ac:dyDescent="0.25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695</v>
      </c>
      <c r="G71" s="19">
        <f t="shared" ref="G71" si="18">SUM(G64:G70)</f>
        <v>27.899999999999995</v>
      </c>
      <c r="H71" s="19">
        <f t="shared" ref="H71" si="19">SUM(H64:H70)</f>
        <v>33.229999999999997</v>
      </c>
      <c r="I71" s="73">
        <f t="shared" ref="I71" si="20">SUM(I64:I70)</f>
        <v>100.74999999999999</v>
      </c>
      <c r="J71" s="19">
        <f t="shared" ref="J71" si="21">SUM(J64:J70)</f>
        <v>724.19999999999993</v>
      </c>
      <c r="K71" s="25"/>
      <c r="L71" s="73">
        <v>118.9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4"/>
      <c r="F72" s="55"/>
      <c r="G72" s="51"/>
      <c r="H72" s="51"/>
      <c r="I72" s="51"/>
      <c r="J72" s="51"/>
      <c r="K72" s="52"/>
      <c r="L72" s="41"/>
    </row>
    <row r="73" spans="1:12" ht="15" x14ac:dyDescent="0.25">
      <c r="A73" s="23"/>
      <c r="B73" s="15"/>
      <c r="C73" s="11"/>
      <c r="D73" s="7" t="s">
        <v>27</v>
      </c>
      <c r="E73" s="54"/>
      <c r="F73" s="55"/>
      <c r="G73" s="51"/>
      <c r="H73" s="51"/>
      <c r="I73" s="51"/>
      <c r="J73" s="51"/>
      <c r="K73" s="52"/>
      <c r="L73" s="41"/>
    </row>
    <row r="74" spans="1:12" ht="15" x14ac:dyDescent="0.25">
      <c r="A74" s="23"/>
      <c r="B74" s="15"/>
      <c r="C74" s="11"/>
      <c r="D74" s="7" t="s">
        <v>28</v>
      </c>
      <c r="E74" s="54"/>
      <c r="F74" s="55"/>
      <c r="G74" s="51"/>
      <c r="H74" s="51"/>
      <c r="I74" s="51"/>
      <c r="J74" s="51"/>
      <c r="K74" s="52"/>
      <c r="L74" s="41"/>
    </row>
    <row r="75" spans="1:12" ht="15" x14ac:dyDescent="0.25">
      <c r="A75" s="23"/>
      <c r="B75" s="15"/>
      <c r="C75" s="11"/>
      <c r="D75" s="7" t="s">
        <v>29</v>
      </c>
      <c r="E75" s="54"/>
      <c r="F75" s="55"/>
      <c r="G75" s="51"/>
      <c r="H75" s="51"/>
      <c r="I75" s="51"/>
      <c r="J75" s="51"/>
      <c r="K75" s="52"/>
      <c r="L75" s="41"/>
    </row>
    <row r="76" spans="1:12" ht="15" x14ac:dyDescent="0.25">
      <c r="A76" s="23"/>
      <c r="B76" s="15"/>
      <c r="C76" s="11"/>
      <c r="D76" s="7" t="s">
        <v>30</v>
      </c>
      <c r="E76" s="54"/>
      <c r="F76" s="55"/>
      <c r="G76" s="51"/>
      <c r="H76" s="51"/>
      <c r="I76" s="51"/>
      <c r="J76" s="51"/>
      <c r="K76" s="52"/>
      <c r="L76" s="41"/>
    </row>
    <row r="77" spans="1:12" ht="15" x14ac:dyDescent="0.25">
      <c r="A77" s="23"/>
      <c r="B77" s="15"/>
      <c r="C77" s="11"/>
      <c r="D77" s="7" t="s">
        <v>31</v>
      </c>
      <c r="E77" s="54"/>
      <c r="F77" s="55"/>
      <c r="G77" s="51"/>
      <c r="H77" s="51"/>
      <c r="I77" s="51"/>
      <c r="J77" s="51"/>
      <c r="K77" s="52"/>
      <c r="L77" s="41"/>
    </row>
    <row r="78" spans="1:12" ht="15" x14ac:dyDescent="0.25">
      <c r="A78" s="23"/>
      <c r="B78" s="15"/>
      <c r="C78" s="11"/>
      <c r="D78" s="7" t="s">
        <v>32</v>
      </c>
      <c r="E78" s="54"/>
      <c r="F78" s="55"/>
      <c r="G78" s="51"/>
      <c r="H78" s="51"/>
      <c r="I78" s="51"/>
      <c r="J78" s="51"/>
      <c r="K78" s="5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4"/>
      <c r="B81" s="17"/>
      <c r="C81" s="8"/>
      <c r="D81" s="18" t="s">
        <v>33</v>
      </c>
      <c r="E81" s="9"/>
      <c r="F81" s="19"/>
      <c r="G81" s="19"/>
      <c r="H81" s="19"/>
      <c r="I81" s="19"/>
      <c r="J81" s="19"/>
      <c r="K81" s="25"/>
      <c r="L81" s="19"/>
    </row>
    <row r="82" spans="1:12" ht="15.75" customHeight="1" thickBot="1" x14ac:dyDescent="0.25">
      <c r="A82" s="29">
        <f>A64</f>
        <v>1</v>
      </c>
      <c r="B82" s="30">
        <f>B64</f>
        <v>4</v>
      </c>
      <c r="C82" s="82" t="s">
        <v>4</v>
      </c>
      <c r="D82" s="83"/>
      <c r="E82" s="31"/>
      <c r="F82" s="32">
        <f>F71+F81</f>
        <v>695</v>
      </c>
      <c r="G82" s="32">
        <f t="shared" ref="G82" si="22">G71+G81</f>
        <v>27.899999999999995</v>
      </c>
      <c r="H82" s="32">
        <f t="shared" ref="H82" si="23">H71+H81</f>
        <v>33.229999999999997</v>
      </c>
      <c r="I82" s="32">
        <f t="shared" ref="I82" si="24">I71+I81</f>
        <v>100.74999999999999</v>
      </c>
      <c r="J82" s="32">
        <f t="shared" ref="J82" si="25">J71+J81</f>
        <v>724.19999999999993</v>
      </c>
      <c r="K82" s="32"/>
      <c r="L82" s="71">
        <v>118.9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74</v>
      </c>
      <c r="E83" s="54" t="s">
        <v>48</v>
      </c>
      <c r="F83" s="55">
        <v>150</v>
      </c>
      <c r="G83" s="51">
        <v>5.5</v>
      </c>
      <c r="H83" s="51">
        <v>4.8</v>
      </c>
      <c r="I83" s="51">
        <v>38.299999999999997</v>
      </c>
      <c r="J83" s="51">
        <v>191</v>
      </c>
      <c r="K83" s="52">
        <v>334</v>
      </c>
      <c r="L83" s="39"/>
    </row>
    <row r="84" spans="1:12" ht="15" x14ac:dyDescent="0.25">
      <c r="A84" s="23"/>
      <c r="B84" s="15"/>
      <c r="C84" s="11"/>
      <c r="D84" s="6" t="s">
        <v>21</v>
      </c>
      <c r="E84" s="54" t="s">
        <v>58</v>
      </c>
      <c r="F84" s="55">
        <v>90</v>
      </c>
      <c r="G84" s="51">
        <v>8.65</v>
      </c>
      <c r="H84" s="51">
        <v>10.08</v>
      </c>
      <c r="I84" s="51">
        <v>12.73</v>
      </c>
      <c r="J84" s="51">
        <v>183.69</v>
      </c>
      <c r="K84" s="52" t="s">
        <v>59</v>
      </c>
      <c r="L84" s="41"/>
    </row>
    <row r="85" spans="1:12" ht="15" x14ac:dyDescent="0.25">
      <c r="A85" s="23"/>
      <c r="B85" s="15"/>
      <c r="C85" s="11"/>
      <c r="D85" s="7" t="s">
        <v>22</v>
      </c>
      <c r="E85" s="54" t="s">
        <v>45</v>
      </c>
      <c r="F85" s="55">
        <v>200</v>
      </c>
      <c r="G85" s="51">
        <v>0.2</v>
      </c>
      <c r="H85" s="51">
        <v>0.1</v>
      </c>
      <c r="I85" s="51">
        <v>15</v>
      </c>
      <c r="J85" s="51">
        <v>60</v>
      </c>
      <c r="K85" s="52">
        <v>376</v>
      </c>
      <c r="L85" s="41"/>
    </row>
    <row r="86" spans="1:12" ht="15" x14ac:dyDescent="0.25">
      <c r="A86" s="23"/>
      <c r="B86" s="15"/>
      <c r="C86" s="11"/>
      <c r="D86" s="7" t="s">
        <v>23</v>
      </c>
      <c r="E86" s="54" t="s">
        <v>49</v>
      </c>
      <c r="F86" s="55">
        <v>30</v>
      </c>
      <c r="G86" s="51">
        <v>3.2</v>
      </c>
      <c r="H86" s="51">
        <v>1.4</v>
      </c>
      <c r="I86" s="51">
        <v>13.1</v>
      </c>
      <c r="J86" s="51">
        <v>82.2</v>
      </c>
      <c r="K86" s="52" t="s">
        <v>41</v>
      </c>
      <c r="L86" s="41"/>
    </row>
    <row r="87" spans="1:12" ht="15" x14ac:dyDescent="0.25">
      <c r="A87" s="23"/>
      <c r="B87" s="15"/>
      <c r="C87" s="11"/>
      <c r="D87" s="7" t="s">
        <v>24</v>
      </c>
      <c r="E87" s="54" t="s">
        <v>47</v>
      </c>
      <c r="F87" s="55">
        <v>100</v>
      </c>
      <c r="G87" s="51">
        <v>1.4</v>
      </c>
      <c r="H87" s="51">
        <v>0.3</v>
      </c>
      <c r="I87" s="51">
        <v>16</v>
      </c>
      <c r="J87" s="51">
        <v>72.3</v>
      </c>
      <c r="K87" s="52" t="s">
        <v>41</v>
      </c>
      <c r="L87" s="41"/>
    </row>
    <row r="88" spans="1:12" ht="15" x14ac:dyDescent="0.25">
      <c r="A88" s="23"/>
      <c r="B88" s="15"/>
      <c r="C88" s="11"/>
      <c r="D88" s="6" t="s">
        <v>79</v>
      </c>
      <c r="E88" s="54" t="s">
        <v>78</v>
      </c>
      <c r="F88" s="55">
        <v>95</v>
      </c>
      <c r="G88" s="51">
        <v>4.3</v>
      </c>
      <c r="H88" s="51">
        <v>3</v>
      </c>
      <c r="I88" s="51">
        <v>12.3</v>
      </c>
      <c r="J88" s="51">
        <v>106</v>
      </c>
      <c r="K88" s="52" t="s">
        <v>41</v>
      </c>
      <c r="L88" s="41"/>
    </row>
    <row r="89" spans="1:12" ht="15" x14ac:dyDescent="0.25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665</v>
      </c>
      <c r="G90" s="19">
        <f t="shared" ref="G90" si="26">SUM(G83:G89)</f>
        <v>23.25</v>
      </c>
      <c r="H90" s="19">
        <f t="shared" ref="H90" si="27">SUM(H83:H89)</f>
        <v>19.68</v>
      </c>
      <c r="I90" s="73">
        <f t="shared" ref="I90" si="28">SUM(I83:I89)</f>
        <v>107.42999999999999</v>
      </c>
      <c r="J90" s="19">
        <f t="shared" ref="J90" si="29">SUM(J83:J89)</f>
        <v>695.18999999999994</v>
      </c>
      <c r="K90" s="25"/>
      <c r="L90" s="73">
        <v>118.9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54"/>
      <c r="F91" s="55"/>
      <c r="G91" s="51"/>
      <c r="H91" s="51"/>
      <c r="I91" s="51"/>
      <c r="J91" s="51"/>
      <c r="K91" s="52"/>
      <c r="L91" s="41"/>
    </row>
    <row r="92" spans="1:12" ht="15" x14ac:dyDescent="0.25">
      <c r="A92" s="23"/>
      <c r="B92" s="15"/>
      <c r="C92" s="11"/>
      <c r="D92" s="7" t="s">
        <v>27</v>
      </c>
      <c r="E92" s="54"/>
      <c r="F92" s="55"/>
      <c r="G92" s="51"/>
      <c r="H92" s="51"/>
      <c r="I92" s="51"/>
      <c r="J92" s="51"/>
      <c r="K92" s="52"/>
      <c r="L92" s="41"/>
    </row>
    <row r="93" spans="1:12" ht="15" x14ac:dyDescent="0.25">
      <c r="A93" s="23"/>
      <c r="B93" s="15"/>
      <c r="C93" s="11"/>
      <c r="D93" s="7" t="s">
        <v>28</v>
      </c>
      <c r="E93" s="54"/>
      <c r="F93" s="55"/>
      <c r="G93" s="51"/>
      <c r="H93" s="51"/>
      <c r="I93" s="51"/>
      <c r="J93" s="51"/>
      <c r="K93" s="52"/>
      <c r="L93" s="41"/>
    </row>
    <row r="94" spans="1:12" ht="15" x14ac:dyDescent="0.25">
      <c r="A94" s="23"/>
      <c r="B94" s="15"/>
      <c r="C94" s="11"/>
      <c r="D94" s="7" t="s">
        <v>29</v>
      </c>
      <c r="E94" s="68"/>
      <c r="F94" s="68"/>
      <c r="G94" s="68"/>
      <c r="H94" s="68"/>
      <c r="I94" s="68"/>
      <c r="J94" s="68"/>
      <c r="K94" s="68"/>
      <c r="L94" s="41"/>
    </row>
    <row r="95" spans="1:12" ht="15" x14ac:dyDescent="0.25">
      <c r="A95" s="23"/>
      <c r="B95" s="15"/>
      <c r="C95" s="11"/>
      <c r="D95" s="7" t="s">
        <v>30</v>
      </c>
      <c r="E95" s="54"/>
      <c r="F95" s="55"/>
      <c r="G95" s="51"/>
      <c r="H95" s="51"/>
      <c r="I95" s="51"/>
      <c r="J95" s="51"/>
      <c r="K95" s="52"/>
      <c r="L95" s="41"/>
    </row>
    <row r="96" spans="1:12" ht="15" x14ac:dyDescent="0.25">
      <c r="A96" s="23"/>
      <c r="B96" s="15"/>
      <c r="C96" s="11"/>
      <c r="D96" s="7" t="s">
        <v>31</v>
      </c>
      <c r="E96" s="54"/>
      <c r="F96" s="55"/>
      <c r="G96" s="51"/>
      <c r="H96" s="51"/>
      <c r="I96" s="51"/>
      <c r="J96" s="51"/>
      <c r="K96" s="52"/>
      <c r="L96" s="41"/>
    </row>
    <row r="97" spans="1:12" ht="15" x14ac:dyDescent="0.25">
      <c r="A97" s="23"/>
      <c r="B97" s="15"/>
      <c r="C97" s="11"/>
      <c r="D97" s="7" t="s">
        <v>32</v>
      </c>
      <c r="E97" s="54"/>
      <c r="F97" s="55"/>
      <c r="G97" s="51"/>
      <c r="H97" s="51"/>
      <c r="I97" s="51"/>
      <c r="J97" s="51"/>
      <c r="K97" s="5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4"/>
      <c r="B100" s="17"/>
      <c r="C100" s="8"/>
      <c r="D100" s="18" t="s">
        <v>33</v>
      </c>
      <c r="E100" s="9"/>
      <c r="F100" s="19"/>
      <c r="G100" s="19"/>
      <c r="H100" s="19"/>
      <c r="I100" s="19"/>
      <c r="J100" s="19"/>
      <c r="K100" s="25"/>
      <c r="L100" s="19"/>
    </row>
    <row r="101" spans="1:12" ht="15.75" customHeight="1" thickBot="1" x14ac:dyDescent="0.25">
      <c r="A101" s="29">
        <f>A83</f>
        <v>1</v>
      </c>
      <c r="B101" s="30">
        <f>B83</f>
        <v>5</v>
      </c>
      <c r="C101" s="82" t="s">
        <v>4</v>
      </c>
      <c r="D101" s="83"/>
      <c r="E101" s="31"/>
      <c r="F101" s="32">
        <f>F90+F100</f>
        <v>665</v>
      </c>
      <c r="G101" s="32">
        <f t="shared" ref="G101" si="30">G90+G100</f>
        <v>23.25</v>
      </c>
      <c r="H101" s="32">
        <f t="shared" ref="H101" si="31">H90+H100</f>
        <v>19.68</v>
      </c>
      <c r="I101" s="32">
        <f t="shared" ref="I101" si="32">I90+I100</f>
        <v>107.42999999999999</v>
      </c>
      <c r="J101" s="32">
        <f t="shared" ref="J101" si="33">J90+J100</f>
        <v>695.18999999999994</v>
      </c>
      <c r="K101" s="32"/>
      <c r="L101" s="71">
        <v>118.9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54" t="s">
        <v>60</v>
      </c>
      <c r="F102" s="55">
        <v>200</v>
      </c>
      <c r="G102" s="51">
        <v>4.2</v>
      </c>
      <c r="H102" s="51">
        <v>7.6</v>
      </c>
      <c r="I102" s="51">
        <v>30.2</v>
      </c>
      <c r="J102" s="51">
        <v>206.4</v>
      </c>
      <c r="K102" s="52">
        <v>173</v>
      </c>
      <c r="L102" s="39"/>
    </row>
    <row r="103" spans="1:12" ht="15" x14ac:dyDescent="0.25">
      <c r="A103" s="23"/>
      <c r="B103" s="15"/>
      <c r="C103" s="11"/>
      <c r="D103" s="69" t="s">
        <v>69</v>
      </c>
      <c r="E103" s="54" t="s">
        <v>43</v>
      </c>
      <c r="F103" s="55">
        <v>10</v>
      </c>
      <c r="G103" s="51">
        <v>2.2999999999999998</v>
      </c>
      <c r="H103" s="51">
        <v>2.95</v>
      </c>
      <c r="I103" s="51">
        <v>0</v>
      </c>
      <c r="J103" s="51">
        <v>47</v>
      </c>
      <c r="K103" s="52">
        <v>15</v>
      </c>
      <c r="L103" s="41"/>
    </row>
    <row r="104" spans="1:12" ht="15" x14ac:dyDescent="0.25">
      <c r="A104" s="23"/>
      <c r="B104" s="15"/>
      <c r="C104" s="11"/>
      <c r="D104" s="7" t="s">
        <v>22</v>
      </c>
      <c r="E104" s="54" t="s">
        <v>45</v>
      </c>
      <c r="F104" s="55">
        <v>200</v>
      </c>
      <c r="G104" s="51">
        <v>0.2</v>
      </c>
      <c r="H104" s="51">
        <v>0.1</v>
      </c>
      <c r="I104" s="51">
        <v>15</v>
      </c>
      <c r="J104" s="51">
        <v>60</v>
      </c>
      <c r="K104" s="52">
        <v>376</v>
      </c>
      <c r="L104" s="41"/>
    </row>
    <row r="105" spans="1:12" ht="15" x14ac:dyDescent="0.25">
      <c r="A105" s="23"/>
      <c r="B105" s="15"/>
      <c r="C105" s="11"/>
      <c r="D105" s="7" t="s">
        <v>23</v>
      </c>
      <c r="E105" s="54" t="s">
        <v>42</v>
      </c>
      <c r="F105" s="55">
        <v>40</v>
      </c>
      <c r="G105" s="51">
        <v>2.6</v>
      </c>
      <c r="H105" s="51">
        <v>0.8</v>
      </c>
      <c r="I105" s="51">
        <v>18.399999999999999</v>
      </c>
      <c r="J105" s="51">
        <v>92</v>
      </c>
      <c r="K105" s="52" t="s">
        <v>41</v>
      </c>
      <c r="L105" s="41"/>
    </row>
    <row r="106" spans="1:12" ht="15" x14ac:dyDescent="0.25">
      <c r="A106" s="23"/>
      <c r="B106" s="15"/>
      <c r="C106" s="11"/>
      <c r="D106" s="7" t="s">
        <v>24</v>
      </c>
      <c r="E106" s="54" t="s">
        <v>47</v>
      </c>
      <c r="F106" s="55">
        <v>200</v>
      </c>
      <c r="G106" s="51">
        <v>2.8</v>
      </c>
      <c r="H106" s="51">
        <v>0.6</v>
      </c>
      <c r="I106" s="51">
        <v>32</v>
      </c>
      <c r="J106" s="51">
        <v>144.6</v>
      </c>
      <c r="K106" s="52" t="s">
        <v>41</v>
      </c>
      <c r="L106" s="41"/>
    </row>
    <row r="107" spans="1:12" ht="15" x14ac:dyDescent="0.25">
      <c r="A107" s="23"/>
      <c r="B107" s="15"/>
      <c r="C107" s="11"/>
      <c r="D107" s="69" t="s">
        <v>75</v>
      </c>
      <c r="E107" s="54" t="s">
        <v>44</v>
      </c>
      <c r="F107" s="55">
        <v>10</v>
      </c>
      <c r="G107" s="51">
        <v>0.1</v>
      </c>
      <c r="H107" s="51">
        <v>7.2</v>
      </c>
      <c r="I107" s="51">
        <v>0.13</v>
      </c>
      <c r="J107" s="51">
        <v>65.72</v>
      </c>
      <c r="K107" s="52">
        <v>14</v>
      </c>
      <c r="L107" s="41"/>
    </row>
    <row r="108" spans="1:12" ht="15" x14ac:dyDescent="0.25">
      <c r="A108" s="23"/>
      <c r="B108" s="15"/>
      <c r="C108" s="11"/>
      <c r="D108" s="6" t="s">
        <v>79</v>
      </c>
      <c r="E108" s="54" t="s">
        <v>78</v>
      </c>
      <c r="F108" s="55">
        <v>95</v>
      </c>
      <c r="G108" s="51">
        <v>4.3</v>
      </c>
      <c r="H108" s="51">
        <v>3</v>
      </c>
      <c r="I108" s="51">
        <v>12.3</v>
      </c>
      <c r="J108" s="51">
        <v>106</v>
      </c>
      <c r="K108" s="52" t="s">
        <v>41</v>
      </c>
      <c r="L108" s="41"/>
    </row>
    <row r="109" spans="1:12" ht="15" x14ac:dyDescent="0.25">
      <c r="A109" s="24"/>
      <c r="B109" s="17"/>
      <c r="C109" s="8"/>
      <c r="D109" s="18" t="s">
        <v>33</v>
      </c>
      <c r="E109" s="9"/>
      <c r="F109" s="19">
        <v>755</v>
      </c>
      <c r="G109" s="19">
        <v>16.5</v>
      </c>
      <c r="H109" s="19">
        <v>22.25</v>
      </c>
      <c r="I109" s="73">
        <v>108.03</v>
      </c>
      <c r="J109" s="19">
        <v>721.72</v>
      </c>
      <c r="K109" s="25"/>
      <c r="L109" s="73">
        <v>118.9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4"/>
      <c r="F110" s="55"/>
      <c r="G110" s="51"/>
      <c r="H110" s="51"/>
      <c r="I110" s="51"/>
      <c r="J110" s="51"/>
      <c r="K110" s="52"/>
      <c r="L110" s="41"/>
    </row>
    <row r="111" spans="1:12" ht="15" x14ac:dyDescent="0.25">
      <c r="A111" s="23"/>
      <c r="B111" s="15"/>
      <c r="C111" s="11"/>
      <c r="D111" s="7" t="s">
        <v>27</v>
      </c>
      <c r="E111" s="64"/>
      <c r="F111" s="65"/>
      <c r="G111" s="51"/>
      <c r="H111" s="51"/>
      <c r="I111" s="51"/>
      <c r="J111" s="51"/>
      <c r="K111" s="52"/>
      <c r="L111" s="41"/>
    </row>
    <row r="112" spans="1:12" ht="15" x14ac:dyDescent="0.25">
      <c r="A112" s="23"/>
      <c r="B112" s="15"/>
      <c r="C112" s="11"/>
      <c r="D112" s="7" t="s">
        <v>28</v>
      </c>
      <c r="E112" s="54"/>
      <c r="F112" s="55"/>
      <c r="G112" s="51"/>
      <c r="H112" s="51"/>
      <c r="I112" s="51"/>
      <c r="J112" s="51"/>
      <c r="K112" s="52"/>
      <c r="L112" s="41"/>
    </row>
    <row r="113" spans="1:12" ht="15" x14ac:dyDescent="0.25">
      <c r="A113" s="23"/>
      <c r="B113" s="15"/>
      <c r="C113" s="11"/>
      <c r="D113" s="7" t="s">
        <v>29</v>
      </c>
      <c r="E113" s="68"/>
      <c r="F113" s="68"/>
      <c r="G113" s="68"/>
      <c r="H113" s="68"/>
      <c r="I113" s="68"/>
      <c r="J113" s="68"/>
      <c r="K113" s="68"/>
      <c r="L113" s="41"/>
    </row>
    <row r="114" spans="1:12" ht="15" x14ac:dyDescent="0.25">
      <c r="A114" s="23"/>
      <c r="B114" s="15"/>
      <c r="C114" s="11"/>
      <c r="D114" s="7" t="s">
        <v>30</v>
      </c>
      <c r="E114" s="54"/>
      <c r="F114" s="55"/>
      <c r="G114" s="51"/>
      <c r="H114" s="51"/>
      <c r="I114" s="51"/>
      <c r="J114" s="51"/>
      <c r="K114" s="52"/>
      <c r="L114" s="41"/>
    </row>
    <row r="115" spans="1:12" ht="15" x14ac:dyDescent="0.25">
      <c r="A115" s="23"/>
      <c r="B115" s="15"/>
      <c r="C115" s="11"/>
      <c r="D115" s="7" t="s">
        <v>31</v>
      </c>
      <c r="E115" s="54"/>
      <c r="F115" s="55"/>
      <c r="G115" s="51"/>
      <c r="H115" s="51"/>
      <c r="I115" s="51"/>
      <c r="J115" s="51"/>
      <c r="K115" s="52"/>
      <c r="L115" s="41"/>
    </row>
    <row r="116" spans="1:12" ht="15" x14ac:dyDescent="0.25">
      <c r="A116" s="23"/>
      <c r="B116" s="15"/>
      <c r="C116" s="11"/>
      <c r="D116" s="7" t="s">
        <v>32</v>
      </c>
      <c r="E116" s="54"/>
      <c r="F116" s="55"/>
      <c r="G116" s="51"/>
      <c r="H116" s="51"/>
      <c r="I116" s="51"/>
      <c r="J116" s="51"/>
      <c r="K116" s="5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4"/>
      <c r="B119" s="17"/>
      <c r="C119" s="8"/>
      <c r="D119" s="18" t="s">
        <v>33</v>
      </c>
      <c r="E119" s="9"/>
      <c r="F119" s="19"/>
      <c r="G119" s="19"/>
      <c r="H119" s="19"/>
      <c r="I119" s="19"/>
      <c r="J119" s="19"/>
      <c r="K119" s="25"/>
      <c r="L119" s="19"/>
    </row>
    <row r="120" spans="1:12" ht="15.75" customHeight="1" thickBot="1" x14ac:dyDescent="0.25">
      <c r="A120" s="29">
        <f>A102</f>
        <v>2</v>
      </c>
      <c r="B120" s="30">
        <f>B102</f>
        <v>1</v>
      </c>
      <c r="C120" s="82" t="s">
        <v>4</v>
      </c>
      <c r="D120" s="83"/>
      <c r="E120" s="31"/>
      <c r="F120" s="32">
        <f>F109+F119</f>
        <v>755</v>
      </c>
      <c r="G120" s="32">
        <f t="shared" ref="G120" si="34">G109+G119</f>
        <v>16.5</v>
      </c>
      <c r="H120" s="32">
        <f t="shared" ref="H120" si="35">H109+H119</f>
        <v>22.25</v>
      </c>
      <c r="I120" s="32">
        <f t="shared" ref="I120" si="36">I109+I119</f>
        <v>108.03</v>
      </c>
      <c r="J120" s="32">
        <f t="shared" ref="J120" si="37">J109+J119</f>
        <v>721.72</v>
      </c>
      <c r="K120" s="32"/>
      <c r="L120" s="71">
        <v>118.9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54" t="s">
        <v>61</v>
      </c>
      <c r="F121" s="55">
        <v>150</v>
      </c>
      <c r="G121" s="51">
        <v>11.3</v>
      </c>
      <c r="H121" s="51">
        <v>19.5</v>
      </c>
      <c r="I121" s="51">
        <v>2.2999999999999998</v>
      </c>
      <c r="J121" s="51">
        <v>238</v>
      </c>
      <c r="K121" s="52">
        <v>210</v>
      </c>
      <c r="L121" s="39"/>
    </row>
    <row r="122" spans="1:12" ht="15" x14ac:dyDescent="0.25">
      <c r="A122" s="14"/>
      <c r="B122" s="15"/>
      <c r="C122" s="11"/>
      <c r="D122" s="69" t="s">
        <v>26</v>
      </c>
      <c r="E122" s="54" t="s">
        <v>62</v>
      </c>
      <c r="F122" s="55">
        <v>50</v>
      </c>
      <c r="G122" s="51">
        <v>1.5</v>
      </c>
      <c r="H122" s="51">
        <v>3.1</v>
      </c>
      <c r="I122" s="51">
        <v>3.1</v>
      </c>
      <c r="J122" s="51">
        <v>46</v>
      </c>
      <c r="K122" s="52">
        <v>75</v>
      </c>
      <c r="L122" s="41"/>
    </row>
    <row r="123" spans="1:12" ht="15" x14ac:dyDescent="0.25">
      <c r="A123" s="14"/>
      <c r="B123" s="15"/>
      <c r="C123" s="11"/>
      <c r="D123" s="7" t="s">
        <v>22</v>
      </c>
      <c r="E123" s="54" t="s">
        <v>52</v>
      </c>
      <c r="F123" s="55">
        <v>200</v>
      </c>
      <c r="G123" s="51">
        <v>0.2</v>
      </c>
      <c r="H123" s="51"/>
      <c r="I123" s="51">
        <v>10.199999999999999</v>
      </c>
      <c r="J123" s="51">
        <v>41</v>
      </c>
      <c r="K123" s="52">
        <v>377</v>
      </c>
      <c r="L123" s="41"/>
    </row>
    <row r="124" spans="1:12" ht="15" x14ac:dyDescent="0.25">
      <c r="A124" s="14"/>
      <c r="B124" s="15"/>
      <c r="C124" s="11"/>
      <c r="D124" s="7" t="s">
        <v>23</v>
      </c>
      <c r="E124" s="54" t="s">
        <v>42</v>
      </c>
      <c r="F124" s="55">
        <v>40</v>
      </c>
      <c r="G124" s="51">
        <v>2.6</v>
      </c>
      <c r="H124" s="51">
        <v>0.8</v>
      </c>
      <c r="I124" s="51">
        <v>18.399999999999999</v>
      </c>
      <c r="J124" s="51">
        <v>92</v>
      </c>
      <c r="K124" s="52" t="s">
        <v>41</v>
      </c>
      <c r="L124" s="41"/>
    </row>
    <row r="125" spans="1:12" ht="15" x14ac:dyDescent="0.25">
      <c r="A125" s="14"/>
      <c r="B125" s="15"/>
      <c r="C125" s="11"/>
      <c r="D125" s="6" t="s">
        <v>79</v>
      </c>
      <c r="E125" s="54" t="s">
        <v>78</v>
      </c>
      <c r="F125" s="55">
        <v>95</v>
      </c>
      <c r="G125" s="51">
        <v>4.3</v>
      </c>
      <c r="H125" s="51">
        <v>3</v>
      </c>
      <c r="I125" s="51">
        <v>12.3</v>
      </c>
      <c r="J125" s="51">
        <v>106</v>
      </c>
      <c r="K125" s="52" t="s">
        <v>41</v>
      </c>
      <c r="L125" s="41"/>
    </row>
    <row r="126" spans="1:12" ht="15" x14ac:dyDescent="0.25">
      <c r="A126" s="14"/>
      <c r="B126" s="15"/>
      <c r="C126" s="11"/>
      <c r="D126" s="69" t="s">
        <v>75</v>
      </c>
      <c r="E126" s="54" t="s">
        <v>44</v>
      </c>
      <c r="F126" s="55">
        <v>10</v>
      </c>
      <c r="G126" s="51">
        <v>0.1</v>
      </c>
      <c r="H126" s="51">
        <v>7.2</v>
      </c>
      <c r="I126" s="51">
        <v>0.13</v>
      </c>
      <c r="J126" s="51">
        <v>65.72</v>
      </c>
      <c r="K126" s="52">
        <v>14</v>
      </c>
      <c r="L126" s="41"/>
    </row>
    <row r="127" spans="1:12" ht="15" x14ac:dyDescent="0.25">
      <c r="A127" s="14"/>
      <c r="B127" s="15"/>
      <c r="C127" s="11"/>
      <c r="D127" s="69" t="s">
        <v>72</v>
      </c>
      <c r="E127" s="54" t="s">
        <v>63</v>
      </c>
      <c r="F127" s="55">
        <v>100</v>
      </c>
      <c r="G127" s="51">
        <v>6.7</v>
      </c>
      <c r="H127" s="51">
        <v>12.6</v>
      </c>
      <c r="I127" s="51">
        <v>35.4</v>
      </c>
      <c r="J127" s="51">
        <v>262</v>
      </c>
      <c r="K127" s="52">
        <v>769</v>
      </c>
      <c r="L127" s="41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645</v>
      </c>
      <c r="G128" s="19">
        <f>SUM(G121:G127)</f>
        <v>26.7</v>
      </c>
      <c r="H128" s="19">
        <f>SUM(H121:H127)</f>
        <v>46.2</v>
      </c>
      <c r="I128" s="19">
        <f>SUM(I121:I127)</f>
        <v>81.83</v>
      </c>
      <c r="J128" s="19">
        <f>SUM(J121:J127)</f>
        <v>850.72</v>
      </c>
      <c r="K128" s="25"/>
      <c r="L128" s="73">
        <v>118.9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4"/>
      <c r="F129" s="55"/>
      <c r="G129" s="51"/>
      <c r="H129" s="51"/>
      <c r="I129" s="51"/>
      <c r="J129" s="51"/>
      <c r="K129" s="52"/>
      <c r="L129" s="41"/>
    </row>
    <row r="130" spans="1:12" ht="15" x14ac:dyDescent="0.25">
      <c r="A130" s="14"/>
      <c r="B130" s="15"/>
      <c r="C130" s="11"/>
      <c r="D130" s="7" t="s">
        <v>27</v>
      </c>
      <c r="E130" s="54"/>
      <c r="F130" s="55"/>
      <c r="G130" s="51"/>
      <c r="H130" s="51"/>
      <c r="I130" s="51"/>
      <c r="J130" s="51"/>
      <c r="K130" s="52"/>
      <c r="L130" s="41"/>
    </row>
    <row r="131" spans="1:12" ht="15" x14ac:dyDescent="0.25">
      <c r="A131" s="14"/>
      <c r="B131" s="15"/>
      <c r="C131" s="11"/>
      <c r="D131" s="7" t="s">
        <v>28</v>
      </c>
      <c r="E131" s="54"/>
      <c r="F131" s="55"/>
      <c r="G131" s="51"/>
      <c r="H131" s="51"/>
      <c r="I131" s="51"/>
      <c r="J131" s="51"/>
      <c r="K131" s="52"/>
      <c r="L131" s="41"/>
    </row>
    <row r="132" spans="1:12" ht="15" x14ac:dyDescent="0.25">
      <c r="A132" s="14"/>
      <c r="B132" s="15"/>
      <c r="C132" s="11"/>
      <c r="D132" s="7" t="s">
        <v>29</v>
      </c>
      <c r="E132" s="68"/>
      <c r="F132" s="68"/>
      <c r="G132" s="68"/>
      <c r="H132" s="68"/>
      <c r="I132" s="68"/>
      <c r="J132" s="68"/>
      <c r="K132" s="68"/>
      <c r="L132" s="41"/>
    </row>
    <row r="133" spans="1:12" ht="15" x14ac:dyDescent="0.25">
      <c r="A133" s="14"/>
      <c r="B133" s="15"/>
      <c r="C133" s="11"/>
      <c r="D133" s="7" t="s">
        <v>30</v>
      </c>
      <c r="E133" s="54"/>
      <c r="F133" s="55"/>
      <c r="G133" s="51"/>
      <c r="H133" s="51"/>
      <c r="I133" s="51"/>
      <c r="J133" s="51"/>
      <c r="K133" s="52"/>
      <c r="L133" s="41"/>
    </row>
    <row r="134" spans="1:12" ht="15" x14ac:dyDescent="0.25">
      <c r="A134" s="14"/>
      <c r="B134" s="15"/>
      <c r="C134" s="11"/>
      <c r="D134" s="7" t="s">
        <v>31</v>
      </c>
      <c r="E134" s="54"/>
      <c r="F134" s="55"/>
      <c r="G134" s="51"/>
      <c r="H134" s="51"/>
      <c r="I134" s="51"/>
      <c r="J134" s="51"/>
      <c r="K134" s="52"/>
      <c r="L134" s="41"/>
    </row>
    <row r="135" spans="1:12" ht="15" x14ac:dyDescent="0.25">
      <c r="A135" s="14"/>
      <c r="B135" s="15"/>
      <c r="C135" s="11"/>
      <c r="D135" s="7" t="s">
        <v>32</v>
      </c>
      <c r="E135" s="54"/>
      <c r="F135" s="55"/>
      <c r="G135" s="51"/>
      <c r="H135" s="51"/>
      <c r="I135" s="51"/>
      <c r="J135" s="51"/>
      <c r="K135" s="5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/>
      <c r="G138" s="19"/>
      <c r="H138" s="19"/>
      <c r="I138" s="19"/>
      <c r="J138" s="19"/>
      <c r="K138" s="25"/>
      <c r="L138" s="19"/>
    </row>
    <row r="139" spans="1:12" ht="15.75" customHeight="1" thickBot="1" x14ac:dyDescent="0.25">
      <c r="A139" s="33">
        <f>A121</f>
        <v>2</v>
      </c>
      <c r="B139" s="33">
        <f>B121</f>
        <v>2</v>
      </c>
      <c r="C139" s="82" t="s">
        <v>4</v>
      </c>
      <c r="D139" s="83"/>
      <c r="E139" s="31"/>
      <c r="F139" s="32">
        <f>F128+F138</f>
        <v>645</v>
      </c>
      <c r="G139" s="32">
        <f t="shared" ref="G139" si="38">G128+G138</f>
        <v>26.7</v>
      </c>
      <c r="H139" s="32">
        <f t="shared" ref="H139" si="39">H128+H138</f>
        <v>46.2</v>
      </c>
      <c r="I139" s="32">
        <f t="shared" ref="I139" si="40">I128+I138</f>
        <v>81.83</v>
      </c>
      <c r="J139" s="32">
        <f t="shared" ref="J139" si="41">J128+J138</f>
        <v>850.72</v>
      </c>
      <c r="K139" s="32"/>
      <c r="L139" s="71">
        <v>118.9</v>
      </c>
    </row>
    <row r="140" spans="1:12" ht="30" x14ac:dyDescent="0.25">
      <c r="A140" s="20">
        <v>2</v>
      </c>
      <c r="B140" s="21">
        <v>3</v>
      </c>
      <c r="C140" s="22" t="s">
        <v>20</v>
      </c>
      <c r="D140" s="5" t="s">
        <v>21</v>
      </c>
      <c r="E140" s="54" t="s">
        <v>64</v>
      </c>
      <c r="F140" s="65">
        <v>90</v>
      </c>
      <c r="G140" s="51">
        <v>10.15</v>
      </c>
      <c r="H140" s="51">
        <v>7</v>
      </c>
      <c r="I140" s="51">
        <v>3.37</v>
      </c>
      <c r="J140" s="51">
        <v>137.22</v>
      </c>
      <c r="K140" s="52" t="s">
        <v>65</v>
      </c>
      <c r="L140" s="39"/>
    </row>
    <row r="141" spans="1:12" ht="15" x14ac:dyDescent="0.25">
      <c r="A141" s="23"/>
      <c r="B141" s="15"/>
      <c r="C141" s="11"/>
      <c r="D141" s="69" t="s">
        <v>74</v>
      </c>
      <c r="E141" s="54" t="s">
        <v>53</v>
      </c>
      <c r="F141" s="55">
        <v>150</v>
      </c>
      <c r="G141" s="51">
        <v>8.1999999999999993</v>
      </c>
      <c r="H141" s="51">
        <v>6.3</v>
      </c>
      <c r="I141" s="51">
        <v>38.700000000000003</v>
      </c>
      <c r="J141" s="51">
        <v>245</v>
      </c>
      <c r="K141" s="52">
        <v>171</v>
      </c>
      <c r="L141" s="41"/>
    </row>
    <row r="142" spans="1:12" ht="15" x14ac:dyDescent="0.25">
      <c r="A142" s="23"/>
      <c r="B142" s="15"/>
      <c r="C142" s="11"/>
      <c r="D142" s="7" t="s">
        <v>22</v>
      </c>
      <c r="E142" s="54" t="s">
        <v>45</v>
      </c>
      <c r="F142" s="55">
        <v>200</v>
      </c>
      <c r="G142" s="51">
        <v>0.2</v>
      </c>
      <c r="H142" s="51">
        <v>0.1</v>
      </c>
      <c r="I142" s="51">
        <v>15</v>
      </c>
      <c r="J142" s="51">
        <v>60</v>
      </c>
      <c r="K142" s="52">
        <v>376</v>
      </c>
      <c r="L142" s="41"/>
    </row>
    <row r="143" spans="1:12" ht="15.75" customHeight="1" x14ac:dyDescent="0.25">
      <c r="A143" s="23"/>
      <c r="B143" s="15"/>
      <c r="C143" s="11"/>
      <c r="D143" s="7" t="s">
        <v>23</v>
      </c>
      <c r="E143" s="54" t="s">
        <v>49</v>
      </c>
      <c r="F143" s="55">
        <v>30</v>
      </c>
      <c r="G143" s="51">
        <v>3.2</v>
      </c>
      <c r="H143" s="51">
        <v>1.4</v>
      </c>
      <c r="I143" s="51">
        <v>13.1</v>
      </c>
      <c r="J143" s="51">
        <v>82.2</v>
      </c>
      <c r="K143" s="52" t="s">
        <v>41</v>
      </c>
      <c r="L143" s="41"/>
    </row>
    <row r="144" spans="1:12" ht="15" x14ac:dyDescent="0.25">
      <c r="A144" s="23"/>
      <c r="B144" s="15"/>
      <c r="C144" s="11"/>
      <c r="D144" s="7" t="s">
        <v>24</v>
      </c>
      <c r="E144" s="54" t="s">
        <v>47</v>
      </c>
      <c r="F144" s="55">
        <v>100</v>
      </c>
      <c r="G144" s="51">
        <v>1.4</v>
      </c>
      <c r="H144" s="51">
        <v>0.3</v>
      </c>
      <c r="I144" s="51">
        <v>16</v>
      </c>
      <c r="J144" s="51">
        <v>72.3</v>
      </c>
      <c r="K144" s="52" t="s">
        <v>41</v>
      </c>
      <c r="L144" s="41"/>
    </row>
    <row r="145" spans="1:12" ht="15" x14ac:dyDescent="0.25">
      <c r="A145" s="23"/>
      <c r="B145" s="15"/>
      <c r="C145" s="11"/>
      <c r="D145" s="6" t="s">
        <v>79</v>
      </c>
      <c r="E145" s="54" t="s">
        <v>78</v>
      </c>
      <c r="F145" s="55">
        <v>95</v>
      </c>
      <c r="G145" s="51">
        <v>4.3</v>
      </c>
      <c r="H145" s="51">
        <v>3</v>
      </c>
      <c r="I145" s="51">
        <v>12.3</v>
      </c>
      <c r="J145" s="51">
        <v>106</v>
      </c>
      <c r="K145" s="52" t="s">
        <v>41</v>
      </c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665</v>
      </c>
      <c r="G147" s="19">
        <f>SUM(G140:G146)</f>
        <v>27.45</v>
      </c>
      <c r="H147" s="19">
        <f>SUM(H140:H146)</f>
        <v>18.100000000000001</v>
      </c>
      <c r="I147" s="19">
        <f>SUM(I140:I146)</f>
        <v>98.47</v>
      </c>
      <c r="J147" s="19">
        <f>SUM(J140:J146)</f>
        <v>702.72</v>
      </c>
      <c r="K147" s="25"/>
      <c r="L147" s="73">
        <v>118.9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4"/>
      <c r="F148" s="55"/>
      <c r="G148" s="51"/>
      <c r="H148" s="51"/>
      <c r="I148" s="51"/>
      <c r="J148" s="51"/>
      <c r="K148" s="52"/>
      <c r="L148" s="41"/>
    </row>
    <row r="149" spans="1:12" ht="15" x14ac:dyDescent="0.25">
      <c r="A149" s="23"/>
      <c r="B149" s="15"/>
      <c r="C149" s="11"/>
      <c r="D149" s="7" t="s">
        <v>27</v>
      </c>
      <c r="E149" s="54"/>
      <c r="F149" s="55"/>
      <c r="G149" s="51"/>
      <c r="H149" s="51"/>
      <c r="I149" s="51"/>
      <c r="J149" s="51"/>
      <c r="K149" s="52"/>
      <c r="L149" s="41"/>
    </row>
    <row r="150" spans="1:12" ht="15" x14ac:dyDescent="0.25">
      <c r="A150" s="23"/>
      <c r="B150" s="15"/>
      <c r="C150" s="11"/>
      <c r="D150" s="7" t="s">
        <v>28</v>
      </c>
      <c r="E150" s="54"/>
      <c r="F150" s="55"/>
      <c r="G150" s="51"/>
      <c r="H150" s="51"/>
      <c r="I150" s="51"/>
      <c r="J150" s="51"/>
      <c r="K150" s="52"/>
      <c r="L150" s="41"/>
    </row>
    <row r="151" spans="1:12" ht="15" x14ac:dyDescent="0.25">
      <c r="A151" s="23"/>
      <c r="B151" s="15"/>
      <c r="C151" s="11"/>
      <c r="D151" s="7" t="s">
        <v>29</v>
      </c>
      <c r="E151" s="54"/>
      <c r="F151" s="55"/>
      <c r="G151" s="51"/>
      <c r="H151" s="51"/>
      <c r="I151" s="51"/>
      <c r="J151" s="51"/>
      <c r="K151" s="52"/>
      <c r="L151" s="41"/>
    </row>
    <row r="152" spans="1:12" ht="15" x14ac:dyDescent="0.25">
      <c r="A152" s="23"/>
      <c r="B152" s="15"/>
      <c r="C152" s="11"/>
      <c r="D152" s="7" t="s">
        <v>30</v>
      </c>
      <c r="E152" s="54"/>
      <c r="F152" s="55"/>
      <c r="G152" s="51"/>
      <c r="H152" s="51"/>
      <c r="I152" s="51"/>
      <c r="J152" s="51"/>
      <c r="K152" s="52"/>
      <c r="L152" s="41"/>
    </row>
    <row r="153" spans="1:12" ht="15" x14ac:dyDescent="0.25">
      <c r="A153" s="23"/>
      <c r="B153" s="15"/>
      <c r="C153" s="11"/>
      <c r="D153" s="7" t="s">
        <v>31</v>
      </c>
      <c r="E153" s="54"/>
      <c r="F153" s="55"/>
      <c r="G153" s="51"/>
      <c r="H153" s="51"/>
      <c r="I153" s="51"/>
      <c r="J153" s="51"/>
      <c r="K153" s="52"/>
      <c r="L153" s="41"/>
    </row>
    <row r="154" spans="1:12" ht="15" x14ac:dyDescent="0.25">
      <c r="A154" s="23"/>
      <c r="B154" s="15"/>
      <c r="C154" s="11"/>
      <c r="D154" s="7" t="s">
        <v>32</v>
      </c>
      <c r="E154" s="54"/>
      <c r="F154" s="55"/>
      <c r="G154" s="51"/>
      <c r="H154" s="51"/>
      <c r="I154" s="51"/>
      <c r="J154" s="51"/>
      <c r="K154" s="5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/>
      <c r="G157" s="19"/>
      <c r="H157" s="19"/>
      <c r="I157" s="19"/>
      <c r="J157" s="19"/>
      <c r="K157" s="25"/>
      <c r="L157" s="19"/>
    </row>
    <row r="158" spans="1:12" ht="15.75" customHeight="1" thickBot="1" x14ac:dyDescent="0.25">
      <c r="A158" s="29">
        <f>A140</f>
        <v>2</v>
      </c>
      <c r="B158" s="30">
        <f>B140</f>
        <v>3</v>
      </c>
      <c r="C158" s="82" t="s">
        <v>4</v>
      </c>
      <c r="D158" s="83"/>
      <c r="E158" s="31"/>
      <c r="F158" s="32">
        <f>F147+F157</f>
        <v>665</v>
      </c>
      <c r="G158" s="32">
        <f t="shared" ref="G158" si="42">G147+G157</f>
        <v>27.45</v>
      </c>
      <c r="H158" s="32">
        <f t="shared" ref="H158" si="43">H147+H157</f>
        <v>18.100000000000001</v>
      </c>
      <c r="I158" s="32">
        <f t="shared" ref="I158" si="44">I147+I157</f>
        <v>98.47</v>
      </c>
      <c r="J158" s="32">
        <f t="shared" ref="J158" si="45">J147+J157</f>
        <v>702.72</v>
      </c>
      <c r="K158" s="32"/>
      <c r="L158" s="71">
        <v>118.9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4" t="s">
        <v>66</v>
      </c>
      <c r="F159" s="55">
        <v>200</v>
      </c>
      <c r="G159" s="51">
        <v>7.16</v>
      </c>
      <c r="H159" s="51">
        <v>9.4</v>
      </c>
      <c r="I159" s="51">
        <v>28.8</v>
      </c>
      <c r="J159" s="51">
        <v>291.89999999999998</v>
      </c>
      <c r="K159" s="52">
        <v>266</v>
      </c>
      <c r="L159" s="39"/>
    </row>
    <row r="160" spans="1:12" ht="30" x14ac:dyDescent="0.25">
      <c r="A160" s="23"/>
      <c r="B160" s="15"/>
      <c r="C160" s="11"/>
      <c r="D160" s="69" t="s">
        <v>72</v>
      </c>
      <c r="E160" s="54" t="s">
        <v>67</v>
      </c>
      <c r="F160" s="55">
        <v>100</v>
      </c>
      <c r="G160" s="51">
        <v>6.5</v>
      </c>
      <c r="H160" s="51">
        <v>6.9</v>
      </c>
      <c r="I160" s="51">
        <v>59.7</v>
      </c>
      <c r="J160" s="51">
        <v>327</v>
      </c>
      <c r="K160" s="52">
        <v>628</v>
      </c>
      <c r="L160" s="41"/>
    </row>
    <row r="161" spans="1:12" ht="15" x14ac:dyDescent="0.25">
      <c r="A161" s="23"/>
      <c r="B161" s="15"/>
      <c r="C161" s="11"/>
      <c r="D161" s="7" t="s">
        <v>22</v>
      </c>
      <c r="E161" s="54" t="s">
        <v>52</v>
      </c>
      <c r="F161" s="55">
        <v>200</v>
      </c>
      <c r="G161" s="51">
        <v>0.2</v>
      </c>
      <c r="H161" s="51"/>
      <c r="I161" s="51">
        <v>10.199999999999999</v>
      </c>
      <c r="J161" s="51">
        <v>41</v>
      </c>
      <c r="K161" s="52">
        <v>377</v>
      </c>
      <c r="L161" s="41"/>
    </row>
    <row r="162" spans="1:12" ht="15" x14ac:dyDescent="0.25">
      <c r="A162" s="23"/>
      <c r="B162" s="15"/>
      <c r="C162" s="11"/>
      <c r="D162" s="7" t="s">
        <v>23</v>
      </c>
      <c r="E162" s="54" t="s">
        <v>42</v>
      </c>
      <c r="F162" s="55">
        <v>40</v>
      </c>
      <c r="G162" s="51">
        <v>2.6</v>
      </c>
      <c r="H162" s="51">
        <v>0.8</v>
      </c>
      <c r="I162" s="51">
        <v>18.399999999999999</v>
      </c>
      <c r="J162" s="51">
        <v>92</v>
      </c>
      <c r="K162" s="52" t="s">
        <v>41</v>
      </c>
      <c r="L162" s="41"/>
    </row>
    <row r="163" spans="1:12" ht="15" x14ac:dyDescent="0.25">
      <c r="A163" s="23"/>
      <c r="B163" s="15"/>
      <c r="C163" s="11"/>
      <c r="D163" s="7" t="s">
        <v>24</v>
      </c>
      <c r="E163" s="68"/>
      <c r="F163" s="68"/>
      <c r="G163" s="68"/>
      <c r="H163" s="68"/>
      <c r="I163" s="68"/>
      <c r="J163" s="68"/>
      <c r="K163" s="68"/>
      <c r="L163" s="41"/>
    </row>
    <row r="164" spans="1:12" ht="15" x14ac:dyDescent="0.25">
      <c r="A164" s="23"/>
      <c r="B164" s="15"/>
      <c r="C164" s="11"/>
      <c r="D164" s="69" t="s">
        <v>75</v>
      </c>
      <c r="E164" s="54" t="s">
        <v>44</v>
      </c>
      <c r="F164" s="55">
        <v>10</v>
      </c>
      <c r="G164" s="51">
        <v>0.1</v>
      </c>
      <c r="H164" s="51">
        <v>7.2</v>
      </c>
      <c r="I164" s="51">
        <v>0.13</v>
      </c>
      <c r="J164" s="51">
        <v>65.72</v>
      </c>
      <c r="K164" s="52">
        <v>14</v>
      </c>
      <c r="L164" s="41"/>
    </row>
    <row r="165" spans="1:12" ht="15" x14ac:dyDescent="0.25">
      <c r="A165" s="23"/>
      <c r="B165" s="15"/>
      <c r="C165" s="11"/>
      <c r="D165" s="6" t="s">
        <v>79</v>
      </c>
      <c r="E165" s="54" t="s">
        <v>78</v>
      </c>
      <c r="F165" s="55">
        <v>95</v>
      </c>
      <c r="G165" s="51">
        <v>4.3</v>
      </c>
      <c r="H165" s="51">
        <v>3</v>
      </c>
      <c r="I165" s="51">
        <v>12.3</v>
      </c>
      <c r="J165" s="51">
        <v>106</v>
      </c>
      <c r="K165" s="52" t="s">
        <v>41</v>
      </c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645</v>
      </c>
      <c r="G166" s="19">
        <f t="shared" ref="G166:J166" si="46">SUM(G159:G165)</f>
        <v>20.860000000000003</v>
      </c>
      <c r="H166" s="19">
        <f t="shared" si="46"/>
        <v>27.3</v>
      </c>
      <c r="I166" s="73">
        <f t="shared" si="46"/>
        <v>129.53</v>
      </c>
      <c r="J166" s="19">
        <f t="shared" si="46"/>
        <v>923.62</v>
      </c>
      <c r="K166" s="25"/>
      <c r="L166" s="73">
        <v>118.9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54"/>
      <c r="F167" s="55"/>
      <c r="G167" s="51"/>
      <c r="H167" s="51"/>
      <c r="I167" s="51"/>
      <c r="J167" s="51"/>
      <c r="K167" s="52"/>
      <c r="L167" s="41"/>
    </row>
    <row r="168" spans="1:12" ht="15" x14ac:dyDescent="0.25">
      <c r="A168" s="23"/>
      <c r="B168" s="15"/>
      <c r="C168" s="11"/>
      <c r="D168" s="7" t="s">
        <v>27</v>
      </c>
      <c r="E168" s="54"/>
      <c r="F168" s="55"/>
      <c r="G168" s="51"/>
      <c r="H168" s="51"/>
      <c r="I168" s="51"/>
      <c r="J168" s="51"/>
      <c r="K168" s="52"/>
      <c r="L168" s="41"/>
    </row>
    <row r="169" spans="1:12" ht="15" x14ac:dyDescent="0.25">
      <c r="A169" s="23"/>
      <c r="B169" s="15"/>
      <c r="C169" s="11"/>
      <c r="D169" s="7" t="s">
        <v>28</v>
      </c>
      <c r="E169" s="54"/>
      <c r="F169" s="55"/>
      <c r="G169" s="51"/>
      <c r="H169" s="51"/>
      <c r="I169" s="51"/>
      <c r="J169" s="51"/>
      <c r="K169" s="52"/>
      <c r="L169" s="41"/>
    </row>
    <row r="170" spans="1:12" ht="15" x14ac:dyDescent="0.25">
      <c r="A170" s="23"/>
      <c r="B170" s="15"/>
      <c r="C170" s="11"/>
      <c r="D170" s="7" t="s">
        <v>29</v>
      </c>
      <c r="E170" s="54"/>
      <c r="F170" s="55"/>
      <c r="G170" s="51"/>
      <c r="H170" s="51"/>
      <c r="I170" s="51"/>
      <c r="J170" s="51"/>
      <c r="K170" s="52"/>
      <c r="L170" s="41"/>
    </row>
    <row r="171" spans="1:12" ht="15" x14ac:dyDescent="0.25">
      <c r="A171" s="23"/>
      <c r="B171" s="15"/>
      <c r="C171" s="11"/>
      <c r="D171" s="7" t="s">
        <v>30</v>
      </c>
      <c r="E171" s="54"/>
      <c r="F171" s="55"/>
      <c r="G171" s="51"/>
      <c r="H171" s="51"/>
      <c r="I171" s="51"/>
      <c r="J171" s="51"/>
      <c r="K171" s="52"/>
      <c r="L171" s="41"/>
    </row>
    <row r="172" spans="1:12" ht="15" x14ac:dyDescent="0.25">
      <c r="A172" s="23"/>
      <c r="B172" s="15"/>
      <c r="C172" s="11"/>
      <c r="D172" s="7" t="s">
        <v>31</v>
      </c>
      <c r="E172" s="54"/>
      <c r="F172" s="55"/>
      <c r="G172" s="51"/>
      <c r="H172" s="51"/>
      <c r="I172" s="51"/>
      <c r="J172" s="51"/>
      <c r="K172" s="52"/>
      <c r="L172" s="41"/>
    </row>
    <row r="173" spans="1:12" ht="15" x14ac:dyDescent="0.25">
      <c r="A173" s="23"/>
      <c r="B173" s="15"/>
      <c r="C173" s="11"/>
      <c r="D173" s="7" t="s">
        <v>32</v>
      </c>
      <c r="E173" s="54"/>
      <c r="F173" s="55"/>
      <c r="G173" s="51"/>
      <c r="H173" s="51"/>
      <c r="I173" s="51"/>
      <c r="J173" s="51"/>
      <c r="K173" s="5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/>
      <c r="G176" s="19"/>
      <c r="H176" s="19"/>
      <c r="I176" s="19"/>
      <c r="J176" s="19"/>
      <c r="K176" s="25"/>
      <c r="L176" s="19"/>
    </row>
    <row r="177" spans="1:12" ht="15.75" customHeight="1" thickBot="1" x14ac:dyDescent="0.25">
      <c r="A177" s="29">
        <f>A159</f>
        <v>2</v>
      </c>
      <c r="B177" s="30">
        <f>B159</f>
        <v>4</v>
      </c>
      <c r="C177" s="82" t="s">
        <v>4</v>
      </c>
      <c r="D177" s="83"/>
      <c r="E177" s="31"/>
      <c r="F177" s="32">
        <f>F166+F176</f>
        <v>645</v>
      </c>
      <c r="G177" s="32">
        <f t="shared" ref="G177" si="47">G166+G176</f>
        <v>20.860000000000003</v>
      </c>
      <c r="H177" s="32">
        <f t="shared" ref="H177" si="48">H166+H176</f>
        <v>27.3</v>
      </c>
      <c r="I177" s="32">
        <f t="shared" ref="I177" si="49">I166+I176</f>
        <v>129.53</v>
      </c>
      <c r="J177" s="32">
        <f t="shared" ref="J177" si="50">J166+J176</f>
        <v>923.62</v>
      </c>
      <c r="K177" s="32"/>
      <c r="L177" s="71">
        <v>118.9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4" t="s">
        <v>68</v>
      </c>
      <c r="F178" s="55">
        <v>200</v>
      </c>
      <c r="G178" s="51">
        <v>8.6</v>
      </c>
      <c r="H178" s="51">
        <v>15</v>
      </c>
      <c r="I178" s="51">
        <v>46.7</v>
      </c>
      <c r="J178" s="51">
        <v>356.3</v>
      </c>
      <c r="K178" s="52">
        <v>204</v>
      </c>
      <c r="L178" s="39"/>
    </row>
    <row r="179" spans="1:12" ht="15" x14ac:dyDescent="0.25">
      <c r="A179" s="23"/>
      <c r="B179" s="15"/>
      <c r="C179" s="11"/>
      <c r="D179" s="6"/>
      <c r="E179" s="68"/>
      <c r="F179" s="68"/>
      <c r="G179" s="68"/>
      <c r="H179" s="68"/>
      <c r="I179" s="68"/>
      <c r="J179" s="68"/>
      <c r="K179" s="68"/>
      <c r="L179" s="41"/>
    </row>
    <row r="180" spans="1:12" ht="15" x14ac:dyDescent="0.25">
      <c r="A180" s="23"/>
      <c r="B180" s="15"/>
      <c r="C180" s="11"/>
      <c r="D180" s="7" t="s">
        <v>22</v>
      </c>
      <c r="E180" s="54" t="s">
        <v>45</v>
      </c>
      <c r="F180" s="55">
        <v>200</v>
      </c>
      <c r="G180" s="51">
        <v>0.2</v>
      </c>
      <c r="H180" s="51">
        <v>0.1</v>
      </c>
      <c r="I180" s="51">
        <v>15</v>
      </c>
      <c r="J180" s="51">
        <v>60</v>
      </c>
      <c r="K180" s="52">
        <v>376</v>
      </c>
      <c r="L180" s="41"/>
    </row>
    <row r="181" spans="1:12" ht="15" x14ac:dyDescent="0.25">
      <c r="A181" s="23"/>
      <c r="B181" s="15"/>
      <c r="C181" s="11"/>
      <c r="D181" s="7" t="s">
        <v>23</v>
      </c>
      <c r="E181" s="57"/>
      <c r="F181" s="56"/>
      <c r="G181" s="56"/>
      <c r="H181" s="56"/>
      <c r="I181" s="56"/>
      <c r="J181" s="56"/>
      <c r="K181" s="58"/>
      <c r="L181" s="41"/>
    </row>
    <row r="182" spans="1:12" ht="15" x14ac:dyDescent="0.25">
      <c r="A182" s="23"/>
      <c r="B182" s="15"/>
      <c r="C182" s="11"/>
      <c r="D182" s="7" t="s">
        <v>24</v>
      </c>
      <c r="E182" s="54" t="s">
        <v>47</v>
      </c>
      <c r="F182" s="55">
        <v>200</v>
      </c>
      <c r="G182" s="51">
        <v>2.8</v>
      </c>
      <c r="H182" s="51">
        <v>0.6</v>
      </c>
      <c r="I182" s="51">
        <v>32</v>
      </c>
      <c r="J182" s="51">
        <v>144.6</v>
      </c>
      <c r="K182" s="52" t="s">
        <v>41</v>
      </c>
      <c r="L182" s="41"/>
    </row>
    <row r="183" spans="1:12" ht="15" x14ac:dyDescent="0.25">
      <c r="A183" s="23"/>
      <c r="B183" s="15"/>
      <c r="C183" s="11"/>
      <c r="D183" s="6" t="s">
        <v>79</v>
      </c>
      <c r="E183" s="54" t="s">
        <v>78</v>
      </c>
      <c r="F183" s="55">
        <v>95</v>
      </c>
      <c r="G183" s="51">
        <v>4.3</v>
      </c>
      <c r="H183" s="51">
        <v>3</v>
      </c>
      <c r="I183" s="51">
        <v>12.3</v>
      </c>
      <c r="J183" s="51">
        <v>106</v>
      </c>
      <c r="K183" s="52" t="s">
        <v>41</v>
      </c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695</v>
      </c>
      <c r="G185" s="19">
        <f t="shared" ref="G185:J185" si="51">SUM(G178:G184)</f>
        <v>15.899999999999999</v>
      </c>
      <c r="H185" s="19">
        <f t="shared" si="51"/>
        <v>18.7</v>
      </c>
      <c r="I185" s="19">
        <f t="shared" si="51"/>
        <v>106</v>
      </c>
      <c r="J185" s="19">
        <f t="shared" si="51"/>
        <v>666.9</v>
      </c>
      <c r="K185" s="25"/>
      <c r="L185" s="73">
        <v>118.9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54"/>
      <c r="F186" s="55"/>
      <c r="G186" s="51"/>
      <c r="H186" s="51"/>
      <c r="I186" s="51"/>
      <c r="J186" s="51"/>
      <c r="K186" s="52"/>
      <c r="L186" s="41"/>
    </row>
    <row r="187" spans="1:12" ht="15" x14ac:dyDescent="0.25">
      <c r="A187" s="23"/>
      <c r="B187" s="15"/>
      <c r="C187" s="11"/>
      <c r="D187" s="7" t="s">
        <v>27</v>
      </c>
      <c r="E187" s="54"/>
      <c r="F187" s="55"/>
      <c r="G187" s="51"/>
      <c r="H187" s="51"/>
      <c r="I187" s="51"/>
      <c r="J187" s="51"/>
      <c r="K187" s="52"/>
      <c r="L187" s="41"/>
    </row>
    <row r="188" spans="1:12" ht="15" x14ac:dyDescent="0.25">
      <c r="A188" s="23"/>
      <c r="B188" s="15"/>
      <c r="C188" s="11"/>
      <c r="D188" s="7" t="s">
        <v>28</v>
      </c>
      <c r="E188" s="54"/>
      <c r="F188" s="55"/>
      <c r="G188" s="51"/>
      <c r="H188" s="51"/>
      <c r="I188" s="51"/>
      <c r="J188" s="51"/>
      <c r="K188" s="52"/>
      <c r="L188" s="41"/>
    </row>
    <row r="189" spans="1:12" ht="15" x14ac:dyDescent="0.25">
      <c r="A189" s="23"/>
      <c r="B189" s="15"/>
      <c r="C189" s="11"/>
      <c r="D189" s="7" t="s">
        <v>29</v>
      </c>
      <c r="E189" s="54"/>
      <c r="F189" s="55"/>
      <c r="G189" s="51"/>
      <c r="H189" s="51"/>
      <c r="I189" s="51"/>
      <c r="J189" s="51"/>
      <c r="K189" s="52"/>
      <c r="L189" s="41"/>
    </row>
    <row r="190" spans="1:12" ht="15" x14ac:dyDescent="0.25">
      <c r="A190" s="23"/>
      <c r="B190" s="15"/>
      <c r="C190" s="11"/>
      <c r="D190" s="7" t="s">
        <v>30</v>
      </c>
      <c r="E190" s="54"/>
      <c r="F190" s="55"/>
      <c r="G190" s="51"/>
      <c r="H190" s="51"/>
      <c r="I190" s="51"/>
      <c r="J190" s="51"/>
      <c r="K190" s="52"/>
      <c r="L190" s="41"/>
    </row>
    <row r="191" spans="1:12" ht="15" x14ac:dyDescent="0.25">
      <c r="A191" s="23"/>
      <c r="B191" s="15"/>
      <c r="C191" s="11"/>
      <c r="D191" s="7" t="s">
        <v>31</v>
      </c>
      <c r="E191" s="54"/>
      <c r="F191" s="55"/>
      <c r="G191" s="51"/>
      <c r="H191" s="51"/>
      <c r="I191" s="51"/>
      <c r="J191" s="51"/>
      <c r="K191" s="52"/>
      <c r="L191" s="41"/>
    </row>
    <row r="192" spans="1:12" ht="15" x14ac:dyDescent="0.25">
      <c r="A192" s="23"/>
      <c r="B192" s="15"/>
      <c r="C192" s="11"/>
      <c r="D192" s="7" t="s">
        <v>32</v>
      </c>
      <c r="E192" s="54"/>
      <c r="F192" s="55"/>
      <c r="G192" s="51"/>
      <c r="H192" s="51"/>
      <c r="I192" s="51"/>
      <c r="J192" s="51"/>
      <c r="K192" s="5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/>
      <c r="G195" s="19"/>
      <c r="H195" s="19"/>
      <c r="I195" s="19"/>
      <c r="J195" s="19"/>
      <c r="K195" s="25"/>
      <c r="L195" s="19"/>
    </row>
    <row r="196" spans="1:12" ht="15" customHeight="1" thickBot="1" x14ac:dyDescent="0.25">
      <c r="A196" s="29">
        <f>A178</f>
        <v>2</v>
      </c>
      <c r="B196" s="30">
        <f>B178</f>
        <v>5</v>
      </c>
      <c r="C196" s="82" t="s">
        <v>4</v>
      </c>
      <c r="D196" s="83"/>
      <c r="E196" s="31"/>
      <c r="F196" s="32">
        <f>F185+F195</f>
        <v>695</v>
      </c>
      <c r="G196" s="32">
        <f t="shared" ref="G196" si="52">G185+G195</f>
        <v>15.899999999999999</v>
      </c>
      <c r="H196" s="32">
        <f t="shared" ref="H196" si="53">H185+H195</f>
        <v>18.7</v>
      </c>
      <c r="I196" s="32">
        <f t="shared" ref="I196" si="54">I185+I195</f>
        <v>106</v>
      </c>
      <c r="J196" s="32">
        <f t="shared" ref="J196" si="55">J185+J195</f>
        <v>666.9</v>
      </c>
      <c r="K196" s="32"/>
      <c r="L196" s="71">
        <v>118.9</v>
      </c>
    </row>
    <row r="197" spans="1:12" ht="13.5" customHeight="1" thickBot="1" x14ac:dyDescent="0.25">
      <c r="A197" s="27"/>
      <c r="B197" s="28"/>
      <c r="C197" s="76" t="s">
        <v>5</v>
      </c>
      <c r="D197" s="77"/>
      <c r="E197" s="78"/>
      <c r="F197" s="34">
        <f>(F25+F44+F63+F82+F101+F120+F139+F158+F177+F196)/(IF(F25=0,0,1)+IF(F44=0,0,1)+IF(F63=0,0,1)+IF(F82=0,0,1)+IF(F101=0,0,1)+IF(F120=0,0,1)+IF(F139=0,0,1)+IF(F158=0,0,1)+IF(F177=0,0,1)+IF(F196=0,0,1))</f>
        <v>685</v>
      </c>
      <c r="G197" s="34">
        <f t="shared" ref="G197:J197" si="56">(G25+G44+G63+G82+G101+G120+G139+G158+G177+G196)/(IF(G25=0,0,1)+IF(G44=0,0,1)+IF(G63=0,0,1)+IF(G82=0,0,1)+IF(G101=0,0,1)+IF(G120=0,0,1)+IF(G139=0,0,1)+IF(G158=0,0,1)+IF(G177=0,0,1)+IF(G196=0,0,1))</f>
        <v>23.337999999999997</v>
      </c>
      <c r="H197" s="34">
        <f t="shared" si="56"/>
        <v>24.575000000000003</v>
      </c>
      <c r="I197" s="34">
        <f t="shared" si="56"/>
        <v>103.09700000000001</v>
      </c>
      <c r="J197" s="34">
        <f t="shared" si="56"/>
        <v>740.5809999999999</v>
      </c>
      <c r="K197" s="34"/>
      <c r="L197" s="74"/>
    </row>
  </sheetData>
  <mergeCells count="14">
    <mergeCell ref="C197:E197"/>
    <mergeCell ref="C1:E1"/>
    <mergeCell ref="H1:K1"/>
    <mergeCell ref="H2:K2"/>
    <mergeCell ref="C82:D82"/>
    <mergeCell ref="C101:D101"/>
    <mergeCell ref="C25:D25"/>
    <mergeCell ref="C196:D196"/>
    <mergeCell ref="C120:D120"/>
    <mergeCell ref="C139:D139"/>
    <mergeCell ref="C158:D158"/>
    <mergeCell ref="C177:D177"/>
    <mergeCell ref="C63:D6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2022-05-16T14:23:56Z</dcterms:created>
  <dcterms:modified xsi:type="dcterms:W3CDTF">2023-11-15T15:16:59Z</dcterms:modified>
</cp:coreProperties>
</file>